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0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15\AC\Temp\"/>
    </mc:Choice>
  </mc:AlternateContent>
  <xr:revisionPtr revIDLastSave="478" documentId="13_ncr:1_{BD81526B-738D-4AC4-9FF1-757887A7824D}" xr6:coauthVersionLast="45" xr6:coauthVersionMax="45" xr10:uidLastSave="{4AB49323-92C6-43B3-8533-62614B4BF811}"/>
  <bookViews>
    <workbookView xWindow="-105" yWindow="-105" windowWidth="23250" windowHeight="12570" xr2:uid="{00000000-000D-0000-FFFF-FFFF00000000}"/>
  </bookViews>
  <sheets>
    <sheet name="Final Budget 2020-2021" sheetId="4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oundtripDataSignature="AMtx7mhalpewbpifR9wd/PRIrZLgJrkW1A==" r:id="rId5"/>
    </ext>
  </extLst>
</workbook>
</file>

<file path=xl/calcChain.xml><?xml version="1.0" encoding="utf-8"?>
<calcChain xmlns="http://schemas.openxmlformats.org/spreadsheetml/2006/main">
  <c r="C107" i="4" l="1"/>
  <c r="C106" i="4"/>
  <c r="C103" i="4"/>
  <c r="C102" i="4"/>
  <c r="F75" i="4" l="1"/>
  <c r="E75" i="4"/>
  <c r="D75" i="4"/>
  <c r="C75" i="4"/>
  <c r="B75" i="4"/>
  <c r="E17" i="4"/>
  <c r="F66" i="4"/>
  <c r="E66" i="4"/>
  <c r="D66" i="4"/>
  <c r="C66" i="4"/>
  <c r="C52" i="4"/>
  <c r="D52" i="4"/>
  <c r="E52" i="4"/>
  <c r="B52" i="4"/>
  <c r="D29" i="4"/>
  <c r="D33" i="4" s="1"/>
  <c r="E29" i="4"/>
  <c r="E33" i="4" s="1"/>
  <c r="F29" i="4"/>
  <c r="F33" i="4" s="1"/>
  <c r="C29" i="4"/>
  <c r="C18" i="4"/>
  <c r="D18" i="4"/>
  <c r="E18" i="4"/>
  <c r="E19" i="4" s="1"/>
  <c r="F18" i="4"/>
  <c r="B18" i="4"/>
  <c r="B5" i="4"/>
  <c r="B11" i="4" s="1"/>
  <c r="C5" i="4"/>
  <c r="C11" i="4" s="1"/>
  <c r="D5" i="4"/>
  <c r="E5" i="4"/>
  <c r="E11" i="4" s="1"/>
  <c r="F5" i="4"/>
  <c r="F11" i="4" s="1"/>
  <c r="B89" i="4"/>
  <c r="C89" i="4"/>
  <c r="D89" i="4"/>
  <c r="E89" i="4"/>
  <c r="F89" i="4"/>
  <c r="B95" i="4"/>
  <c r="C95" i="4"/>
  <c r="D95" i="4"/>
  <c r="E95" i="4"/>
  <c r="F95" i="4"/>
  <c r="B85" i="4"/>
  <c r="C85" i="4"/>
  <c r="D85" i="4"/>
  <c r="E85" i="4"/>
  <c r="F85" i="4"/>
  <c r="B81" i="4"/>
  <c r="C81" i="4"/>
  <c r="D81" i="4"/>
  <c r="E81" i="4"/>
  <c r="F81" i="4"/>
  <c r="B66" i="4"/>
  <c r="B57" i="4"/>
  <c r="C57" i="4"/>
  <c r="D57" i="4"/>
  <c r="E57" i="4"/>
  <c r="F57" i="4"/>
  <c r="F52" i="4"/>
  <c r="B45" i="4"/>
  <c r="B103" i="4" s="1"/>
  <c r="C45" i="4"/>
  <c r="D45" i="4"/>
  <c r="D103" i="4" s="1"/>
  <c r="E45" i="4"/>
  <c r="E103" i="4" s="1"/>
  <c r="F45" i="4"/>
  <c r="F103" i="4" s="1"/>
  <c r="B41" i="4"/>
  <c r="C41" i="4"/>
  <c r="D41" i="4"/>
  <c r="E41" i="4"/>
  <c r="F41" i="4"/>
  <c r="B33" i="4"/>
  <c r="B102" i="4" s="1"/>
  <c r="C33" i="4"/>
  <c r="F17" i="4"/>
  <c r="F19" i="4" s="1"/>
  <c r="F102" i="4" s="1"/>
  <c r="B19" i="4"/>
  <c r="C19" i="4"/>
  <c r="D11" i="4"/>
  <c r="B107" i="4" l="1"/>
  <c r="B106" i="4"/>
  <c r="F107" i="4"/>
  <c r="F106" i="4"/>
  <c r="D107" i="4"/>
  <c r="D106" i="4"/>
  <c r="E107" i="4"/>
  <c r="E106" i="4"/>
  <c r="F97" i="4"/>
  <c r="E97" i="4"/>
  <c r="B97" i="4"/>
  <c r="B99" i="4"/>
  <c r="E102" i="4"/>
  <c r="D19" i="4"/>
  <c r="D102" i="4" s="1"/>
  <c r="D97" i="4"/>
  <c r="D99" i="4" s="1"/>
  <c r="C97" i="4"/>
  <c r="C99" i="4" s="1"/>
  <c r="E99" i="4"/>
  <c r="F99" i="4"/>
</calcChain>
</file>

<file path=xl/sharedStrings.xml><?xml version="1.0" encoding="utf-8"?>
<sst xmlns="http://schemas.openxmlformats.org/spreadsheetml/2006/main" count="152" uniqueCount="136">
  <si>
    <t>OPIRG McMaster Budget 2020-2021</t>
  </si>
  <si>
    <t xml:space="preserve">2019-2020 </t>
  </si>
  <si>
    <t>SCI - Fall Online</t>
  </si>
  <si>
    <t>SCI - Year Online</t>
  </si>
  <si>
    <t>No SCI - Fall Online</t>
  </si>
  <si>
    <t>No SCI - Year Online</t>
  </si>
  <si>
    <t>Notes</t>
  </si>
  <si>
    <t>REVENUE:</t>
  </si>
  <si>
    <t>Student Memberships less opt-outs ($5.50 per student)</t>
  </si>
  <si>
    <t>Assuming 50% of students will opt-out (last year, 33% of students opted-out, but will likely be higher this year due to COVID-19 and student budget constraints). If there is no SCI, assuming that revenue will increase by 45.3% as this is was the % increase from 2019-2020 (SCI) to 2018-2019 (no SCI).</t>
  </si>
  <si>
    <t>Community Memberships</t>
  </si>
  <si>
    <t>3 community members currently with OPIRG x $10</t>
  </si>
  <si>
    <t>Student Staff Grants - Canada Summer Jobs</t>
  </si>
  <si>
    <t>1 Canada Summer Jobs position Grant covers 100% based on minimum wage. Hire 1 student for 8 wks x 30 hrs per wk, $14 per hr.</t>
  </si>
  <si>
    <t>Fair Trade Product Sales</t>
  </si>
  <si>
    <t>Cannot sell fair trade products if semester online</t>
  </si>
  <si>
    <t>Button Parts</t>
  </si>
  <si>
    <t>Can only lend button maker during in-person semesters</t>
  </si>
  <si>
    <t>Fair Trade Fest</t>
  </si>
  <si>
    <t>Move Fair Trade Fest to February (used to take place in November) - 18 vendors at $50 per table</t>
  </si>
  <si>
    <t>Credit Union Interests</t>
  </si>
  <si>
    <t>High interest savings account at PACE Credit Union</t>
  </si>
  <si>
    <t>Surplus from 2019-2020</t>
  </si>
  <si>
    <t>Carry over from 2019-2020 year</t>
  </si>
  <si>
    <t>GRAND TOTAL REVENUE:</t>
  </si>
  <si>
    <t>SALARIES and BENEFITS:</t>
  </si>
  <si>
    <t>Salaries &amp; Benefits (Net Pay, CPP, EI, FT, OPT, LTDI, UD)</t>
  </si>
  <si>
    <t>If there is no SCI, bring back 1 additional staff member at 15 hrs/wk. at 52 wks</t>
  </si>
  <si>
    <t>Green Shield</t>
  </si>
  <si>
    <t>Health and dental benefits for not-for-profits</t>
  </si>
  <si>
    <t>RSP</t>
  </si>
  <si>
    <t>Employee Retirement Savings Plans</t>
  </si>
  <si>
    <t>Staff Development</t>
  </si>
  <si>
    <t>As per Collective Agreement, 1% of student fees less opt-outs per staff member</t>
  </si>
  <si>
    <t>Summer Student Staff - Canada Summer Jobs</t>
  </si>
  <si>
    <t>Paid for with CSJ grant (1 student for 8 wks x 30 hrs per wk, $14 per hr)</t>
  </si>
  <si>
    <t>Sub-Total</t>
  </si>
  <si>
    <t>OFFICE:</t>
  </si>
  <si>
    <t>Office Supplies &amp; Up-Keep</t>
  </si>
  <si>
    <t>Reduced office use with online semesters. Includes printer ink, pens, paper, glue, tape, pins, and office upkeep supplies ex. cleaners, Kleenex, dish soap</t>
  </si>
  <si>
    <t>Button Parts – 8,000</t>
  </si>
  <si>
    <t>Can only use button maker during in-person semesters</t>
  </si>
  <si>
    <t>Postage</t>
  </si>
  <si>
    <t>Increased use of mail due to remote programming</t>
  </si>
  <si>
    <t>Publicity – Campus Wide Mailing</t>
  </si>
  <si>
    <t>No need for campus-wide mailing during online semesters</t>
  </si>
  <si>
    <t>Photocopying &amp; Printing</t>
  </si>
  <si>
    <t>No need for photocopying/printing during online semesters</t>
  </si>
  <si>
    <t>Advertising and Promotion</t>
  </si>
  <si>
    <t xml:space="preserve">Cost for MSU Guidebook full page, posters, and online advertising </t>
  </si>
  <si>
    <t>Phone – Rental and Long Distance</t>
  </si>
  <si>
    <t>Fixed costs</t>
  </si>
  <si>
    <t>Videocalling subscription</t>
  </si>
  <si>
    <t>Zoom subscription costs $20 per month x 12 months</t>
  </si>
  <si>
    <t>Computer and Software Subscriptions (Canva)</t>
  </si>
  <si>
    <t>Canva subscription</t>
  </si>
  <si>
    <t>Computer Maintenance and Repairs</t>
  </si>
  <si>
    <t>2 times University IT service at $75/hr or money for minor computer upgrades (ex. new mouse, speaker, cords, etc.)</t>
  </si>
  <si>
    <t>Webpage Fees and Consulting</t>
  </si>
  <si>
    <t xml:space="preserve">DreamWeaver Host </t>
  </si>
  <si>
    <t>ADMINISTRATION:</t>
  </si>
  <si>
    <t>University Administration Charge</t>
  </si>
  <si>
    <t>Fee that McMaster University collects to administer Admissions Fees for OPIRG McMaster</t>
  </si>
  <si>
    <t>Insurance – Board and Office</t>
  </si>
  <si>
    <t>State Farm insurance (Office) and Smith, Petrie, Carr &amp; Scott Insurance Brokers (Board)</t>
  </si>
  <si>
    <t>Audit &amp; Accounting Services</t>
  </si>
  <si>
    <t>Annual fee</t>
  </si>
  <si>
    <t>Quickooks Subscription</t>
  </si>
  <si>
    <t xml:space="preserve">Credit Union Charges </t>
  </si>
  <si>
    <t>FAIR TRADE PRODUCTS:</t>
  </si>
  <si>
    <t>Fair Trade Merchandise Purchased</t>
  </si>
  <si>
    <t>PUBLIC INTEREST PROJECTS (Working Groups):</t>
  </si>
  <si>
    <t>Yearly Start-Up Funding – 10 groups @ $350</t>
  </si>
  <si>
    <t>Increasing funding for PIPs and increasing the # of groups funded</t>
  </si>
  <si>
    <t>Special Projects Fund</t>
  </si>
  <si>
    <t>Increase due to higher costs for online programming; PIPs need to specially apply for these funds using the online Application for Support form, following which Board makes decision</t>
  </si>
  <si>
    <t>New PIP Funding (10 groups in second semester @ $350)</t>
  </si>
  <si>
    <t>Increasing funding for PIPs and increasing the # of groups funded in second semester</t>
  </si>
  <si>
    <t>PIPs Training and Workshops</t>
  </si>
  <si>
    <t>PIPs can apply to access this funding to attend workshops &amp; training of their choosing</t>
  </si>
  <si>
    <t>NETWORKING:</t>
  </si>
  <si>
    <t xml:space="preserve">McMaster Community Poverty Initiative </t>
  </si>
  <si>
    <t>Sustaining contributions from past years</t>
  </si>
  <si>
    <t xml:space="preserve">Exam Hospitality </t>
  </si>
  <si>
    <t>Not possible online</t>
  </si>
  <si>
    <t xml:space="preserve">Sub-Total </t>
  </si>
  <si>
    <t>PROJECTS:</t>
  </si>
  <si>
    <t>Book Club Fund</t>
  </si>
  <si>
    <t>15 people x $25/book x 8 months, mail cost (no mailing during in-person semesters)</t>
  </si>
  <si>
    <t>OPIRG Community Garden</t>
  </si>
  <si>
    <t>Setting aside money to save up (5 year goal of $15,000) for garden land and materials</t>
  </si>
  <si>
    <t>Black History Month</t>
  </si>
  <si>
    <t>Funding to collaborate with other groups ex. MacAfricans, McMaster Muslims for Peace, Hamilton Conservatory for the Arts Matapa Event, Hamilton Black History Committee, etc. as in past years</t>
  </si>
  <si>
    <t>Move Fair Trade Fest to February (used to take place in November)</t>
  </si>
  <si>
    <t>Activist Skills Training</t>
  </si>
  <si>
    <t>Practical workshops on activism and advocacy. One per term (Oct/Nov &amp; Jan/Feb) at $750 per session.</t>
  </si>
  <si>
    <t>Making Connections Week</t>
  </si>
  <si>
    <t>In January; only possible with second semester in-person; host a scaled-down version if SCI</t>
  </si>
  <si>
    <t>OTHER PROGRAMMING:</t>
  </si>
  <si>
    <t>Libib Subscription</t>
  </si>
  <si>
    <t>Yearly fee to access software</t>
  </si>
  <si>
    <t>Equipment for Student Rental</t>
  </si>
  <si>
    <t>OPIRG-run Events &amp; Workshops</t>
  </si>
  <si>
    <t>Honorarium fees for monthly Speaker Series and Film Screenings, costs for ASL interpretation</t>
  </si>
  <si>
    <t>OPIRG-run Events &amp; Workshops, promo &amp; advertising</t>
  </si>
  <si>
    <t xml:space="preserve">Cost for posters and/or online advertising </t>
  </si>
  <si>
    <t>OPIRG AGM</t>
  </si>
  <si>
    <t>If AGM in-person, costs of food</t>
  </si>
  <si>
    <t>OPIRG Open House</t>
  </si>
  <si>
    <t>DONATIONS:</t>
  </si>
  <si>
    <t>Donations – Cash Internal (On-Campus Groups)</t>
  </si>
  <si>
    <t>Within McMaster University and Ontario PIRG network; Sustaining contributions from past years</t>
  </si>
  <si>
    <t>Donations – Cash External (Off-Campus Groups)</t>
  </si>
  <si>
    <t>All other groups outside McMaster University and Ontario PIRG network; Sustaining contributions from past years</t>
  </si>
  <si>
    <t>Donations – Fair Trade Goods</t>
  </si>
  <si>
    <t>No fair trade donations during online semesters</t>
  </si>
  <si>
    <t>ONTARIO PIRG:</t>
  </si>
  <si>
    <t>Provincial PIRG Fees</t>
  </si>
  <si>
    <t>Equalization payments to Ontario PIRG</t>
  </si>
  <si>
    <t>VOLUNTEERS:</t>
  </si>
  <si>
    <t>Volunteer Appreciation</t>
  </si>
  <si>
    <t>If in-person, host thank-you event for volunteers with food and games</t>
  </si>
  <si>
    <t>BOARD:</t>
  </si>
  <si>
    <t>Training &amp; Development</t>
  </si>
  <si>
    <t>Workshops: Consensus, Anti-O, Conflict resolution, How to be a Good Employer, Board Rights and Responsibilities; HR training</t>
  </si>
  <si>
    <t>Strategic Planning</t>
  </si>
  <si>
    <t>2-3 facilitated sessions for Board to plan for the upcoming year</t>
  </si>
  <si>
    <t>Meeting Expenses</t>
  </si>
  <si>
    <t>Refreshments and meeting expenses for in-person Board meetings ($6.25/wk x 32 wks)</t>
  </si>
  <si>
    <t>GRAND TOTAL EXPENSES</t>
  </si>
  <si>
    <t>SURPLUS</t>
  </si>
  <si>
    <t>Bridge money to hold over until fee remittance arrives; helps to cover Collective Agreement Article 15 worst case scenario (If, as a result of the Employer permanently ceasing all or part of the operations, staff is laid off)</t>
  </si>
  <si>
    <t xml:space="preserve"> Overhead vs. Organization Expenses​ ($)</t>
  </si>
  <si>
    <t>Overhead</t>
  </si>
  <si>
    <t>Organization</t>
  </si>
  <si>
    <t xml:space="preserve"> Overhead vs. Organization Expenses​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</si>
</sst>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Arial"/>
    </font>
    <font>
      <sz val="11"/>
      <color theme="1"/>
      <name val="Calibri"/>
      <family val="2"/>
      <scheme val="major"/>
    </font>
    <font>
      <b/>
      <sz val="11"/>
      <color theme="1"/>
      <name val="Calibri"/>
      <family val="2"/>
      <scheme val="major"/>
    </font>
    <font>
      <sz val="11"/>
      <color rgb="FF000000"/>
      <name val="Calibri"/>
      <family val="2"/>
      <scheme val="major"/>
    </font>
    <font>
      <sz val="11"/>
      <name val="Calibri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2" borderId="3" applyNumberFormat="0" applyAlignment="0" applyProtection="0"/>
    <xf numFmtId="0" fontId="8" fillId="0" borderId="4" applyNumberFormat="0" applyFill="0" applyAlignment="0" applyProtection="0"/>
  </cellStyleXfs>
  <cellXfs count="34">
    <xf numFmtId="0" fontId="0" fillId="0" borderId="0" xfId="0" applyFont="1" applyAlignment="1"/>
    <xf numFmtId="4" fontId="3" fillId="0" borderId="0" xfId="0" applyNumberFormat="1" applyFont="1" applyAlignment="1"/>
    <xf numFmtId="4" fontId="1" fillId="0" borderId="0" xfId="0" applyNumberFormat="1" applyFont="1" applyAlignment="1"/>
    <xf numFmtId="0" fontId="1" fillId="0" borderId="0" xfId="0" applyFont="1" applyFill="1" applyAlignment="1">
      <alignment wrapText="1"/>
    </xf>
    <xf numFmtId="0" fontId="1" fillId="0" borderId="0" xfId="0" applyFont="1" applyFill="1" applyAlignment="1"/>
    <xf numFmtId="0" fontId="2" fillId="0" borderId="0" xfId="0" applyFont="1" applyFill="1" applyAlignment="1">
      <alignment wrapText="1"/>
    </xf>
    <xf numFmtId="4" fontId="1" fillId="0" borderId="0" xfId="0" applyNumberFormat="1" applyFont="1" applyFill="1" applyAlignment="1"/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0" fillId="0" borderId="1" xfId="1" applyFont="1" applyFill="1" applyAlignment="1">
      <alignment horizontal="left" wrapText="1"/>
    </xf>
    <xf numFmtId="0" fontId="9" fillId="0" borderId="1" xfId="1" applyFont="1" applyFill="1" applyAlignment="1">
      <alignment horizontal="left"/>
    </xf>
    <xf numFmtId="0" fontId="6" fillId="0" borderId="1" xfId="1" applyFont="1" applyFill="1" applyAlignment="1">
      <alignment horizontal="left"/>
    </xf>
    <xf numFmtId="0" fontId="6" fillId="0" borderId="2" xfId="2" applyFill="1" applyAlignment="1">
      <alignment wrapText="1"/>
    </xf>
    <xf numFmtId="4" fontId="6" fillId="0" borderId="2" xfId="2" applyNumberFormat="1" applyAlignment="1"/>
    <xf numFmtId="4" fontId="6" fillId="0" borderId="2" xfId="2" applyNumberFormat="1" applyFill="1" applyAlignment="1"/>
    <xf numFmtId="0" fontId="6" fillId="0" borderId="2" xfId="2" applyFill="1" applyAlignment="1"/>
    <xf numFmtId="0" fontId="8" fillId="0" borderId="4" xfId="4" applyFill="1" applyAlignment="1">
      <alignment wrapText="1"/>
    </xf>
    <xf numFmtId="4" fontId="8" fillId="0" borderId="4" xfId="4" applyNumberFormat="1" applyAlignment="1"/>
    <xf numFmtId="4" fontId="8" fillId="0" borderId="4" xfId="4" applyNumberFormat="1" applyFill="1" applyAlignment="1"/>
    <xf numFmtId="0" fontId="8" fillId="0" borderId="4" xfId="4" applyFill="1" applyAlignment="1"/>
    <xf numFmtId="0" fontId="0" fillId="0" borderId="0" xfId="0"/>
    <xf numFmtId="0" fontId="7" fillId="2" borderId="3" xfId="3" applyAlignment="1">
      <alignment wrapText="1"/>
    </xf>
    <xf numFmtId="4" fontId="7" fillId="2" borderId="3" xfId="3" applyNumberFormat="1" applyAlignment="1"/>
    <xf numFmtId="0" fontId="7" fillId="2" borderId="3" xfId="3" applyAlignment="1"/>
    <xf numFmtId="4" fontId="2" fillId="0" borderId="0" xfId="0" applyNumberFormat="1" applyFont="1" applyFill="1" applyAlignment="1"/>
    <xf numFmtId="0" fontId="1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8" fillId="0" borderId="4" xfId="4" applyFill="1" applyAlignment="1">
      <alignment horizontal="left" vertical="top"/>
    </xf>
    <xf numFmtId="0" fontId="6" fillId="0" borderId="2" xfId="2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0" fillId="0" borderId="0" xfId="0" applyAlignment="1"/>
    <xf numFmtId="0" fontId="11" fillId="2" borderId="3" xfId="3" applyFont="1" applyAlignment="1">
      <alignment horizontal="left" vertical="top"/>
    </xf>
  </cellXfs>
  <cellStyles count="5">
    <cellStyle name="Calculation" xfId="3" builtinId="22"/>
    <cellStyle name="Heading 2" xfId="1" builtinId="17"/>
    <cellStyle name="Heading 3" xfId="2" builtinId="18"/>
    <cellStyle name="Normal" xfId="0" builtinId="0"/>
    <cellStyle name="Total" xfId="4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CFBD4-D40D-43AF-9F13-59CA59960DA6}">
  <dimension ref="A1:K995"/>
  <sheetViews>
    <sheetView tabSelected="1" workbookViewId="0">
      <pane ySplit="1" topLeftCell="F59" activePane="bottomLeft" state="frozen"/>
      <selection pane="bottomLeft" activeCell="G72" sqref="G72"/>
    </sheetView>
  </sheetViews>
  <sheetFormatPr defaultColWidth="12.625" defaultRowHeight="15" customHeight="1"/>
  <cols>
    <col min="1" max="1" width="47.875" style="4" customWidth="1"/>
    <col min="2" max="2" width="14.375" style="4" customWidth="1"/>
    <col min="3" max="3" width="14.25" style="4" customWidth="1"/>
    <col min="4" max="4" width="14.875" style="4" customWidth="1"/>
    <col min="5" max="5" width="16.875" style="4" customWidth="1"/>
    <col min="6" max="6" width="17.75" style="4" customWidth="1"/>
    <col min="7" max="7" width="64.875" style="27" customWidth="1"/>
    <col min="8" max="8" width="5.875" style="4" customWidth="1"/>
    <col min="9" max="25" width="7.625" style="4" customWidth="1"/>
    <col min="26" max="16379" width="12.625" style="4"/>
    <col min="16380" max="16383" width="12.625" style="4" bestFit="1"/>
    <col min="16384" max="16384" width="12.625" style="4"/>
  </cols>
  <sheetData>
    <row r="1" spans="1:11" s="13" customFormat="1" ht="19.149999999999999" customHeight="1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</row>
    <row r="2" spans="1:11">
      <c r="A2" s="5" t="s">
        <v>7</v>
      </c>
      <c r="B2" s="6"/>
    </row>
    <row r="3" spans="1:11">
      <c r="A3" s="7" t="s">
        <v>8</v>
      </c>
      <c r="B3" s="6">
        <v>88537.95</v>
      </c>
      <c r="C3" s="2">
        <v>66403.460000000006</v>
      </c>
      <c r="D3" s="2">
        <v>66403.460000000006</v>
      </c>
      <c r="E3" s="2">
        <v>96285.017000000007</v>
      </c>
      <c r="F3" s="2">
        <v>96285.017000000007</v>
      </c>
      <c r="G3" s="28" t="s">
        <v>9</v>
      </c>
    </row>
    <row r="4" spans="1:11">
      <c r="A4" s="3" t="s">
        <v>10</v>
      </c>
      <c r="B4" s="6"/>
      <c r="C4" s="2">
        <v>30</v>
      </c>
      <c r="D4" s="2">
        <v>30</v>
      </c>
      <c r="E4" s="2">
        <v>30</v>
      </c>
      <c r="F4" s="2">
        <v>30</v>
      </c>
      <c r="G4" s="28" t="s">
        <v>11</v>
      </c>
    </row>
    <row r="5" spans="1:11">
      <c r="A5" s="3" t="s">
        <v>12</v>
      </c>
      <c r="B5" s="6">
        <f>8*30*14</f>
        <v>3360</v>
      </c>
      <c r="C5" s="2">
        <f>8*30*14</f>
        <v>3360</v>
      </c>
      <c r="D5" s="2">
        <f>8*30*14</f>
        <v>3360</v>
      </c>
      <c r="E5" s="2">
        <f>8*30*14</f>
        <v>3360</v>
      </c>
      <c r="F5" s="2">
        <f>8*30*14</f>
        <v>3360</v>
      </c>
      <c r="G5" s="28" t="s">
        <v>13</v>
      </c>
    </row>
    <row r="6" spans="1:11" ht="15" customHeight="1">
      <c r="A6" s="3" t="s">
        <v>14</v>
      </c>
      <c r="B6" s="6">
        <v>500</v>
      </c>
      <c r="C6" s="2">
        <v>250</v>
      </c>
      <c r="D6" s="2">
        <v>0</v>
      </c>
      <c r="E6" s="2">
        <v>250</v>
      </c>
      <c r="F6" s="2">
        <v>250</v>
      </c>
      <c r="G6" s="28" t="s">
        <v>15</v>
      </c>
    </row>
    <row r="7" spans="1:11" ht="15" customHeight="1">
      <c r="A7" s="3" t="s">
        <v>16</v>
      </c>
      <c r="B7" s="6">
        <v>1200</v>
      </c>
      <c r="C7" s="2">
        <v>600</v>
      </c>
      <c r="D7" s="2">
        <v>0</v>
      </c>
      <c r="E7" s="2">
        <v>600</v>
      </c>
      <c r="F7" s="2">
        <v>0</v>
      </c>
      <c r="G7" s="28" t="s">
        <v>17</v>
      </c>
      <c r="H7" s="9"/>
      <c r="I7" s="9"/>
      <c r="J7" s="9"/>
      <c r="K7" s="9"/>
    </row>
    <row r="8" spans="1:11" ht="15" customHeight="1">
      <c r="A8" s="3" t="s">
        <v>18</v>
      </c>
      <c r="B8" s="6">
        <v>900</v>
      </c>
      <c r="C8" s="2">
        <v>900</v>
      </c>
      <c r="D8" s="2">
        <v>0</v>
      </c>
      <c r="E8" s="2">
        <v>900</v>
      </c>
      <c r="F8" s="2">
        <v>0</v>
      </c>
      <c r="G8" s="28" t="s">
        <v>19</v>
      </c>
      <c r="H8" s="9"/>
      <c r="I8" s="9"/>
      <c r="J8" s="9"/>
      <c r="K8" s="9"/>
    </row>
    <row r="9" spans="1:11">
      <c r="A9" s="3" t="s">
        <v>20</v>
      </c>
      <c r="B9" s="6">
        <v>500</v>
      </c>
      <c r="C9" s="2">
        <v>500</v>
      </c>
      <c r="D9" s="2">
        <v>500</v>
      </c>
      <c r="E9" s="2">
        <v>500</v>
      </c>
      <c r="F9" s="2">
        <v>500</v>
      </c>
      <c r="G9" s="28" t="s">
        <v>21</v>
      </c>
      <c r="H9" s="9"/>
      <c r="I9" s="10"/>
      <c r="J9" s="9"/>
      <c r="K9" s="9"/>
    </row>
    <row r="10" spans="1:11">
      <c r="A10" s="7" t="s">
        <v>22</v>
      </c>
      <c r="B10" s="6"/>
      <c r="C10" s="2">
        <v>30000</v>
      </c>
      <c r="D10" s="2">
        <v>30000</v>
      </c>
      <c r="E10" s="2">
        <v>30000</v>
      </c>
      <c r="F10" s="2">
        <v>30000</v>
      </c>
      <c r="G10" s="28" t="s">
        <v>23</v>
      </c>
      <c r="H10" s="9"/>
      <c r="I10" s="10"/>
      <c r="J10" s="9"/>
      <c r="K10" s="9"/>
    </row>
    <row r="11" spans="1:11" s="21" customFormat="1">
      <c r="A11" s="18" t="s">
        <v>24</v>
      </c>
      <c r="B11" s="19">
        <f>SUM(B3:B9)</f>
        <v>94997.95</v>
      </c>
      <c r="C11" s="20">
        <f>SUM(C3:C10)</f>
        <v>102043.46</v>
      </c>
      <c r="D11" s="20">
        <f>SUM(D3:D10)</f>
        <v>100293.46</v>
      </c>
      <c r="E11" s="20">
        <f>SUM(E3:E10)</f>
        <v>131925.01699999999</v>
      </c>
      <c r="F11" s="20">
        <f>SUM(F3:F10)</f>
        <v>130425.01700000001</v>
      </c>
      <c r="G11" s="29"/>
    </row>
    <row r="12" spans="1:11">
      <c r="A12" s="3"/>
      <c r="B12" s="6"/>
      <c r="G12" s="28"/>
      <c r="H12" s="9"/>
      <c r="I12" s="9"/>
      <c r="J12" s="9"/>
      <c r="K12" s="9"/>
    </row>
    <row r="13" spans="1:11">
      <c r="A13" s="5" t="s">
        <v>25</v>
      </c>
      <c r="B13" s="6"/>
      <c r="G13" s="28"/>
      <c r="H13" s="9"/>
      <c r="I13" s="9"/>
      <c r="J13" s="9"/>
      <c r="K13" s="9"/>
    </row>
    <row r="14" spans="1:11" ht="16.5" customHeight="1">
      <c r="A14" s="3" t="s">
        <v>26</v>
      </c>
      <c r="B14" s="6">
        <v>33501.25</v>
      </c>
      <c r="C14" s="6">
        <v>33501.25</v>
      </c>
      <c r="D14" s="6">
        <v>33501.25</v>
      </c>
      <c r="E14" s="6">
        <v>56343.01</v>
      </c>
      <c r="F14" s="6">
        <v>56343.01</v>
      </c>
      <c r="G14" s="28" t="s">
        <v>27</v>
      </c>
    </row>
    <row r="15" spans="1:11">
      <c r="A15" s="3" t="s">
        <v>28</v>
      </c>
      <c r="B15" s="6">
        <v>5716.68</v>
      </c>
      <c r="C15" s="6">
        <v>5716.68</v>
      </c>
      <c r="D15" s="6">
        <v>5716.68</v>
      </c>
      <c r="E15" s="6">
        <v>9614.42</v>
      </c>
      <c r="F15" s="6">
        <v>9614.42</v>
      </c>
      <c r="G15" s="27" t="s">
        <v>29</v>
      </c>
    </row>
    <row r="16" spans="1:11">
      <c r="A16" s="3" t="s">
        <v>30</v>
      </c>
      <c r="B16" s="6">
        <v>1256.2</v>
      </c>
      <c r="C16" s="6">
        <v>1256.2</v>
      </c>
      <c r="D16" s="6">
        <v>1256.2</v>
      </c>
      <c r="E16" s="6">
        <v>2112.6999999999998</v>
      </c>
      <c r="F16" s="6">
        <v>2112.6999999999998</v>
      </c>
      <c r="G16" s="27" t="s">
        <v>31</v>
      </c>
    </row>
    <row r="17" spans="1:7" ht="15" customHeight="1">
      <c r="A17" s="3" t="s">
        <v>32</v>
      </c>
      <c r="B17" s="6">
        <v>885.38</v>
      </c>
      <c r="C17" s="6">
        <v>885.38</v>
      </c>
      <c r="D17" s="6">
        <v>885.38</v>
      </c>
      <c r="E17" s="6">
        <f>0.01*2*E3</f>
        <v>1925.7003400000001</v>
      </c>
      <c r="F17" s="6">
        <f>0.01*2*F3</f>
        <v>1925.7003400000001</v>
      </c>
      <c r="G17" s="27" t="s">
        <v>33</v>
      </c>
    </row>
    <row r="18" spans="1:7">
      <c r="A18" s="3" t="s">
        <v>34</v>
      </c>
      <c r="B18" s="6">
        <f>8*30*14</f>
        <v>3360</v>
      </c>
      <c r="C18" s="6">
        <f>8*30*14</f>
        <v>3360</v>
      </c>
      <c r="D18" s="6">
        <f>8*30*14</f>
        <v>3360</v>
      </c>
      <c r="E18" s="2">
        <f>8*30*14</f>
        <v>3360</v>
      </c>
      <c r="F18" s="2">
        <f>8*30*14</f>
        <v>3360</v>
      </c>
      <c r="G18" s="27" t="s">
        <v>35</v>
      </c>
    </row>
    <row r="19" spans="1:7" s="17" customFormat="1">
      <c r="A19" s="14" t="s">
        <v>36</v>
      </c>
      <c r="B19" s="16">
        <f>SUM(B14:B17)</f>
        <v>41359.509999999995</v>
      </c>
      <c r="C19" s="16">
        <f>SUM(C14:C18)</f>
        <v>44719.509999999995</v>
      </c>
      <c r="D19" s="16">
        <f>SUM(D14:D18)</f>
        <v>44719.509999999995</v>
      </c>
      <c r="E19" s="16">
        <f>SUM(E14:E18)</f>
        <v>73355.83034</v>
      </c>
      <c r="F19" s="16">
        <f>SUM(F14:F18)</f>
        <v>73355.83034</v>
      </c>
      <c r="G19" s="30"/>
    </row>
    <row r="20" spans="1:7">
      <c r="A20" s="3"/>
      <c r="B20" s="6"/>
    </row>
    <row r="21" spans="1:7">
      <c r="A21" s="5" t="s">
        <v>37</v>
      </c>
      <c r="B21" s="6"/>
    </row>
    <row r="22" spans="1:7" ht="15.75" customHeight="1">
      <c r="A22" s="3" t="s">
        <v>38</v>
      </c>
      <c r="B22" s="6">
        <v>800</v>
      </c>
      <c r="C22" s="2">
        <v>400</v>
      </c>
      <c r="D22" s="2">
        <v>400</v>
      </c>
      <c r="E22" s="2">
        <v>400</v>
      </c>
      <c r="F22" s="2">
        <v>400</v>
      </c>
      <c r="G22" s="31" t="s">
        <v>39</v>
      </c>
    </row>
    <row r="23" spans="1:7" ht="15.75" customHeight="1">
      <c r="A23" s="3" t="s">
        <v>40</v>
      </c>
      <c r="B23" s="6">
        <v>1200</v>
      </c>
      <c r="C23" s="2">
        <v>600</v>
      </c>
      <c r="D23" s="2">
        <v>0</v>
      </c>
      <c r="E23" s="2">
        <v>600</v>
      </c>
      <c r="F23" s="2">
        <v>0</v>
      </c>
      <c r="G23" s="28" t="s">
        <v>41</v>
      </c>
    </row>
    <row r="24" spans="1:7" ht="15.75" customHeight="1">
      <c r="A24" s="3" t="s">
        <v>42</v>
      </c>
      <c r="B24" s="6">
        <v>50</v>
      </c>
      <c r="C24" s="2">
        <v>100</v>
      </c>
      <c r="D24" s="2">
        <v>100</v>
      </c>
      <c r="E24" s="2">
        <v>100</v>
      </c>
      <c r="F24" s="2">
        <v>100</v>
      </c>
      <c r="G24" s="28" t="s">
        <v>43</v>
      </c>
    </row>
    <row r="25" spans="1:7" ht="15.75" customHeight="1">
      <c r="A25" s="3" t="s">
        <v>44</v>
      </c>
      <c r="B25" s="6">
        <v>60</v>
      </c>
      <c r="C25" s="2">
        <v>30</v>
      </c>
      <c r="D25" s="2">
        <v>0</v>
      </c>
      <c r="E25" s="2">
        <v>30</v>
      </c>
      <c r="F25" s="2">
        <v>0</v>
      </c>
      <c r="G25" s="28" t="s">
        <v>45</v>
      </c>
    </row>
    <row r="26" spans="1:7" ht="15.75" customHeight="1">
      <c r="A26" s="3" t="s">
        <v>46</v>
      </c>
      <c r="B26" s="6">
        <v>150</v>
      </c>
      <c r="C26" s="2">
        <v>75</v>
      </c>
      <c r="D26" s="2">
        <v>0</v>
      </c>
      <c r="E26" s="2">
        <v>75</v>
      </c>
      <c r="F26" s="2">
        <v>0</v>
      </c>
      <c r="G26" s="28" t="s">
        <v>47</v>
      </c>
    </row>
    <row r="27" spans="1:7" ht="15.75" customHeight="1">
      <c r="A27" s="3" t="s">
        <v>48</v>
      </c>
      <c r="B27" s="6">
        <v>1850</v>
      </c>
      <c r="C27" s="2">
        <v>1850</v>
      </c>
      <c r="D27" s="2">
        <v>1000</v>
      </c>
      <c r="E27" s="2">
        <v>1850</v>
      </c>
      <c r="F27" s="2">
        <v>1000</v>
      </c>
      <c r="G27" s="28" t="s">
        <v>49</v>
      </c>
    </row>
    <row r="28" spans="1:7" ht="15.75" customHeight="1">
      <c r="A28" s="3" t="s">
        <v>50</v>
      </c>
      <c r="B28" s="6">
        <v>423.6</v>
      </c>
      <c r="C28" s="6">
        <v>423.6</v>
      </c>
      <c r="D28" s="6">
        <v>423.6</v>
      </c>
      <c r="E28" s="2">
        <v>423.6</v>
      </c>
      <c r="F28" s="2">
        <v>423.6</v>
      </c>
      <c r="G28" s="28" t="s">
        <v>51</v>
      </c>
    </row>
    <row r="29" spans="1:7" ht="15.75" customHeight="1">
      <c r="A29" s="7" t="s">
        <v>52</v>
      </c>
      <c r="B29" s="6"/>
      <c r="C29" s="2">
        <f>20*12</f>
        <v>240</v>
      </c>
      <c r="D29" s="2">
        <f>20*12</f>
        <v>240</v>
      </c>
      <c r="E29" s="2">
        <f>20*12</f>
        <v>240</v>
      </c>
      <c r="F29" s="2">
        <f>20*12</f>
        <v>240</v>
      </c>
      <c r="G29" s="28" t="s">
        <v>53</v>
      </c>
    </row>
    <row r="30" spans="1:7" ht="15.75" customHeight="1">
      <c r="A30" s="7" t="s">
        <v>54</v>
      </c>
      <c r="B30" s="6"/>
      <c r="C30" s="2">
        <v>203.88</v>
      </c>
      <c r="D30" s="2">
        <v>203.88</v>
      </c>
      <c r="E30" s="2">
        <v>203.88</v>
      </c>
      <c r="F30" s="2">
        <v>203.88</v>
      </c>
      <c r="G30" s="28" t="s">
        <v>55</v>
      </c>
    </row>
    <row r="31" spans="1:7" ht="15.75" customHeight="1">
      <c r="A31" s="3" t="s">
        <v>56</v>
      </c>
      <c r="B31" s="6">
        <v>100</v>
      </c>
      <c r="C31" s="6">
        <v>100</v>
      </c>
      <c r="D31" s="6">
        <v>100</v>
      </c>
      <c r="E31" s="2">
        <v>100</v>
      </c>
      <c r="F31" s="2">
        <v>100</v>
      </c>
      <c r="G31" s="28" t="s">
        <v>57</v>
      </c>
    </row>
    <row r="32" spans="1:7" ht="15.75" customHeight="1">
      <c r="A32" s="3" t="s">
        <v>58</v>
      </c>
      <c r="B32" s="6">
        <v>330</v>
      </c>
      <c r="C32" s="6">
        <v>330</v>
      </c>
      <c r="D32" s="6">
        <v>330</v>
      </c>
      <c r="E32" s="2">
        <v>330</v>
      </c>
      <c r="F32" s="2">
        <v>330</v>
      </c>
      <c r="G32" s="28" t="s">
        <v>59</v>
      </c>
    </row>
    <row r="33" spans="1:7" s="17" customFormat="1" ht="15.75" customHeight="1">
      <c r="A33" s="14" t="s">
        <v>36</v>
      </c>
      <c r="B33" s="16">
        <f>SUM(B22:B32)</f>
        <v>4963.6000000000004</v>
      </c>
      <c r="C33" s="15">
        <f>SUM(C22:C32)</f>
        <v>4352.4799999999996</v>
      </c>
      <c r="D33" s="15">
        <f>SUM(D22:D32)</f>
        <v>2797.48</v>
      </c>
      <c r="E33" s="15">
        <f>SUM(E22:E32)</f>
        <v>4352.4799999999996</v>
      </c>
      <c r="F33" s="15">
        <f>SUM(F22:F32)</f>
        <v>2797.48</v>
      </c>
      <c r="G33" s="30"/>
    </row>
    <row r="34" spans="1:7" ht="15.75" customHeight="1">
      <c r="A34" s="3"/>
      <c r="B34" s="6"/>
      <c r="G34" s="28"/>
    </row>
    <row r="35" spans="1:7" ht="15.75" customHeight="1">
      <c r="A35" s="5" t="s">
        <v>60</v>
      </c>
      <c r="B35" s="6"/>
      <c r="G35" s="28"/>
    </row>
    <row r="36" spans="1:7" ht="15.75" customHeight="1">
      <c r="A36" s="3" t="s">
        <v>61</v>
      </c>
      <c r="B36" s="6">
        <v>921.07</v>
      </c>
      <c r="C36" s="6">
        <v>921.07</v>
      </c>
      <c r="D36" s="6">
        <v>921.07</v>
      </c>
      <c r="E36" s="6">
        <v>921.07</v>
      </c>
      <c r="F36" s="6">
        <v>921.07</v>
      </c>
      <c r="G36" s="28" t="s">
        <v>62</v>
      </c>
    </row>
    <row r="37" spans="1:7" ht="15.75" customHeight="1">
      <c r="A37" s="3" t="s">
        <v>63</v>
      </c>
      <c r="B37" s="6">
        <v>2200</v>
      </c>
      <c r="C37" s="6">
        <v>2200</v>
      </c>
      <c r="D37" s="6">
        <v>2200</v>
      </c>
      <c r="E37" s="6">
        <v>2200</v>
      </c>
      <c r="F37" s="6">
        <v>2200</v>
      </c>
      <c r="G37" s="28" t="s">
        <v>64</v>
      </c>
    </row>
    <row r="38" spans="1:7" ht="15.75" customHeight="1">
      <c r="A38" s="3" t="s">
        <v>65</v>
      </c>
      <c r="B38" s="6">
        <v>3000</v>
      </c>
      <c r="C38" s="6">
        <v>3000</v>
      </c>
      <c r="D38" s="6">
        <v>3000</v>
      </c>
      <c r="E38" s="6">
        <v>3000</v>
      </c>
      <c r="F38" s="6">
        <v>3000</v>
      </c>
      <c r="G38" s="28" t="s">
        <v>66</v>
      </c>
    </row>
    <row r="39" spans="1:7" ht="15.75" customHeight="1">
      <c r="A39" s="3" t="s">
        <v>67</v>
      </c>
      <c r="B39" s="6">
        <v>237.3</v>
      </c>
      <c r="C39" s="6">
        <v>237.3</v>
      </c>
      <c r="D39" s="6">
        <v>237.3</v>
      </c>
      <c r="E39" s="6">
        <v>237.3</v>
      </c>
      <c r="F39" s="6">
        <v>237.3</v>
      </c>
      <c r="G39" s="28" t="s">
        <v>51</v>
      </c>
    </row>
    <row r="40" spans="1:7" ht="15.75" customHeight="1">
      <c r="A40" s="3" t="s">
        <v>68</v>
      </c>
      <c r="B40" s="6">
        <v>60</v>
      </c>
      <c r="C40" s="6">
        <v>60</v>
      </c>
      <c r="D40" s="6">
        <v>60</v>
      </c>
      <c r="E40" s="6">
        <v>60</v>
      </c>
      <c r="F40" s="6">
        <v>60</v>
      </c>
      <c r="G40" s="28" t="s">
        <v>51</v>
      </c>
    </row>
    <row r="41" spans="1:7" s="17" customFormat="1" ht="15.75" customHeight="1">
      <c r="A41" s="14" t="s">
        <v>36</v>
      </c>
      <c r="B41" s="16">
        <f>SUM(B36:B40)</f>
        <v>6418.37</v>
      </c>
      <c r="C41" s="16">
        <f>SUM(C36:C40)</f>
        <v>6418.37</v>
      </c>
      <c r="D41" s="16">
        <f>SUM(D36:D40)</f>
        <v>6418.37</v>
      </c>
      <c r="E41" s="16">
        <f>SUM(E36:E40)</f>
        <v>6418.37</v>
      </c>
      <c r="F41" s="16">
        <f>SUM(F36:F40)</f>
        <v>6418.37</v>
      </c>
      <c r="G41" s="30"/>
    </row>
    <row r="42" spans="1:7" ht="15.75" customHeight="1">
      <c r="A42" s="3"/>
      <c r="B42" s="6"/>
      <c r="G42" s="28"/>
    </row>
    <row r="43" spans="1:7" ht="15.75" customHeight="1">
      <c r="A43" s="5" t="s">
        <v>69</v>
      </c>
      <c r="B43" s="6"/>
      <c r="G43" s="28"/>
    </row>
    <row r="44" spans="1:7" ht="15.75" customHeight="1">
      <c r="A44" s="3" t="s">
        <v>70</v>
      </c>
      <c r="B44" s="6">
        <v>500</v>
      </c>
      <c r="C44" s="2">
        <v>250</v>
      </c>
      <c r="D44" s="2">
        <v>0</v>
      </c>
      <c r="E44" s="2">
        <v>250</v>
      </c>
      <c r="F44" s="2">
        <v>0</v>
      </c>
      <c r="G44" s="28" t="s">
        <v>15</v>
      </c>
    </row>
    <row r="45" spans="1:7" s="17" customFormat="1" ht="15.75" customHeight="1">
      <c r="A45" s="14" t="s">
        <v>36</v>
      </c>
      <c r="B45" s="16">
        <f>SUM(B44)</f>
        <v>500</v>
      </c>
      <c r="C45" s="15">
        <f>SUM(C44)</f>
        <v>250</v>
      </c>
      <c r="D45" s="15">
        <f>SUM(D44)</f>
        <v>0</v>
      </c>
      <c r="E45" s="15">
        <f>SUM(E44)</f>
        <v>250</v>
      </c>
      <c r="F45" s="15">
        <f>SUM(F44)</f>
        <v>0</v>
      </c>
      <c r="G45" s="30"/>
    </row>
    <row r="46" spans="1:7" ht="15.75" customHeight="1">
      <c r="A46" s="3"/>
      <c r="B46" s="6"/>
      <c r="G46" s="28"/>
    </row>
    <row r="47" spans="1:7" ht="15.75" customHeight="1">
      <c r="A47" s="5" t="s">
        <v>71</v>
      </c>
      <c r="B47" s="6"/>
      <c r="G47" s="28"/>
    </row>
    <row r="48" spans="1:7" ht="18" customHeight="1">
      <c r="A48" s="3" t="s">
        <v>72</v>
      </c>
      <c r="B48" s="8">
        <v>1500</v>
      </c>
      <c r="C48" s="8">
        <v>3500</v>
      </c>
      <c r="D48" s="8">
        <v>3500</v>
      </c>
      <c r="E48" s="8">
        <v>3500</v>
      </c>
      <c r="F48" s="8">
        <v>3500</v>
      </c>
      <c r="G48" s="28" t="s">
        <v>73</v>
      </c>
    </row>
    <row r="49" spans="1:7" ht="16.5" customHeight="1">
      <c r="A49" s="3" t="s">
        <v>74</v>
      </c>
      <c r="B49" s="8">
        <v>2500</v>
      </c>
      <c r="C49" s="8">
        <v>3000</v>
      </c>
      <c r="D49" s="8">
        <v>3000</v>
      </c>
      <c r="E49" s="8">
        <v>3000</v>
      </c>
      <c r="F49" s="8">
        <v>3000</v>
      </c>
      <c r="G49" s="28" t="s">
        <v>75</v>
      </c>
    </row>
    <row r="50" spans="1:7" ht="15.75" customHeight="1">
      <c r="A50" s="3" t="s">
        <v>76</v>
      </c>
      <c r="B50" s="8">
        <v>1500</v>
      </c>
      <c r="C50" s="8">
        <v>3500</v>
      </c>
      <c r="D50" s="8">
        <v>3500</v>
      </c>
      <c r="E50" s="8">
        <v>3500</v>
      </c>
      <c r="F50" s="8">
        <v>3500</v>
      </c>
      <c r="G50" s="28" t="s">
        <v>77</v>
      </c>
    </row>
    <row r="51" spans="1:7" ht="15.75" customHeight="1">
      <c r="A51" s="3" t="s">
        <v>78</v>
      </c>
      <c r="B51" s="8">
        <v>0</v>
      </c>
      <c r="C51" s="8">
        <v>0</v>
      </c>
      <c r="D51" s="8">
        <v>0</v>
      </c>
      <c r="E51" s="8">
        <v>1500</v>
      </c>
      <c r="F51" s="8">
        <v>1500</v>
      </c>
      <c r="G51" s="28" t="s">
        <v>79</v>
      </c>
    </row>
    <row r="52" spans="1:7" s="17" customFormat="1" ht="15.75" customHeight="1">
      <c r="A52" s="14" t="s">
        <v>36</v>
      </c>
      <c r="B52" s="16">
        <f>SUM(B48:B51)</f>
        <v>5500</v>
      </c>
      <c r="C52" s="16">
        <f>SUM(C48:C51)</f>
        <v>10000</v>
      </c>
      <c r="D52" s="16">
        <f>SUM(D48:D51)</f>
        <v>10000</v>
      </c>
      <c r="E52" s="16">
        <f>SUM(E48:E51)</f>
        <v>11500</v>
      </c>
      <c r="F52" s="16">
        <f>SUM(F48:F51)</f>
        <v>11500</v>
      </c>
      <c r="G52" s="30"/>
    </row>
    <row r="53" spans="1:7" ht="15.75" customHeight="1">
      <c r="A53" s="3"/>
      <c r="B53" s="6"/>
      <c r="G53" s="28"/>
    </row>
    <row r="54" spans="1:7" ht="15.75" customHeight="1">
      <c r="A54" s="5" t="s">
        <v>80</v>
      </c>
      <c r="B54" s="6"/>
      <c r="G54" s="28"/>
    </row>
    <row r="55" spans="1:7" ht="15.75" customHeight="1">
      <c r="A55" s="3" t="s">
        <v>81</v>
      </c>
      <c r="B55" s="8">
        <v>400</v>
      </c>
      <c r="C55" s="8">
        <v>400</v>
      </c>
      <c r="D55" s="8">
        <v>400</v>
      </c>
      <c r="E55" s="8">
        <v>400</v>
      </c>
      <c r="F55" s="8">
        <v>400</v>
      </c>
      <c r="G55" s="28" t="s">
        <v>82</v>
      </c>
    </row>
    <row r="56" spans="1:7" ht="15.75" customHeight="1">
      <c r="A56" s="3" t="s">
        <v>83</v>
      </c>
      <c r="B56" s="6">
        <v>500</v>
      </c>
      <c r="C56" s="1">
        <v>250</v>
      </c>
      <c r="D56" s="1">
        <v>0</v>
      </c>
      <c r="E56" s="1">
        <v>250</v>
      </c>
      <c r="F56" s="1">
        <v>0</v>
      </c>
      <c r="G56" s="28" t="s">
        <v>84</v>
      </c>
    </row>
    <row r="57" spans="1:7" s="17" customFormat="1" ht="15.75" customHeight="1">
      <c r="A57" s="14" t="s">
        <v>85</v>
      </c>
      <c r="B57" s="16">
        <f>SUM(B55:B56)</f>
        <v>900</v>
      </c>
      <c r="C57" s="16">
        <f>SUM(C55:C56)</f>
        <v>650</v>
      </c>
      <c r="D57" s="16">
        <f>SUM(D55:D56)</f>
        <v>400</v>
      </c>
      <c r="E57" s="16">
        <f>SUM(E55:E56)</f>
        <v>650</v>
      </c>
      <c r="F57" s="16">
        <f>SUM(F55:F56)</f>
        <v>400</v>
      </c>
      <c r="G57" s="30"/>
    </row>
    <row r="58" spans="1:7" ht="15.75" customHeight="1">
      <c r="A58" s="3"/>
      <c r="B58" s="6"/>
      <c r="G58" s="28"/>
    </row>
    <row r="59" spans="1:7" ht="15.75" customHeight="1">
      <c r="A59" s="5" t="s">
        <v>86</v>
      </c>
      <c r="B59" s="6"/>
      <c r="G59" s="28"/>
    </row>
    <row r="60" spans="1:7" ht="16.5" customHeight="1">
      <c r="A60" s="3" t="s">
        <v>87</v>
      </c>
      <c r="B60" s="6"/>
      <c r="C60" s="4">
        <v>3250</v>
      </c>
      <c r="D60" s="4">
        <v>3500</v>
      </c>
      <c r="E60" s="4">
        <v>3250</v>
      </c>
      <c r="F60" s="4">
        <v>3500</v>
      </c>
      <c r="G60" s="28" t="s">
        <v>88</v>
      </c>
    </row>
    <row r="61" spans="1:7" ht="15.75" customHeight="1">
      <c r="A61" s="3" t="s">
        <v>89</v>
      </c>
      <c r="B61" s="6"/>
      <c r="C61" s="4">
        <v>3000</v>
      </c>
      <c r="D61" s="4">
        <v>3000</v>
      </c>
      <c r="E61" s="4">
        <v>3000</v>
      </c>
      <c r="F61" s="4">
        <v>3000</v>
      </c>
      <c r="G61" s="27" t="s">
        <v>90</v>
      </c>
    </row>
    <row r="62" spans="1:7" ht="15.75" customHeight="1">
      <c r="A62" s="3" t="s">
        <v>91</v>
      </c>
      <c r="B62" s="6">
        <v>1000</v>
      </c>
      <c r="C62" s="6">
        <v>1000</v>
      </c>
      <c r="D62" s="6">
        <v>1000</v>
      </c>
      <c r="E62" s="2">
        <v>1000</v>
      </c>
      <c r="F62" s="2">
        <v>1000</v>
      </c>
      <c r="G62" s="28" t="s">
        <v>92</v>
      </c>
    </row>
    <row r="63" spans="1:7" ht="15.75" customHeight="1">
      <c r="A63" s="3" t="s">
        <v>18</v>
      </c>
      <c r="B63" s="6">
        <v>900</v>
      </c>
      <c r="C63" s="2">
        <v>900</v>
      </c>
      <c r="D63" s="2">
        <v>0</v>
      </c>
      <c r="E63" s="2">
        <v>900</v>
      </c>
      <c r="F63" s="2">
        <v>0</v>
      </c>
      <c r="G63" s="28" t="s">
        <v>93</v>
      </c>
    </row>
    <row r="64" spans="1:7" ht="15.75" customHeight="1">
      <c r="A64" s="3" t="s">
        <v>94</v>
      </c>
      <c r="B64" s="6">
        <v>1500</v>
      </c>
      <c r="C64" s="2">
        <v>1500</v>
      </c>
      <c r="D64" s="2">
        <v>1500</v>
      </c>
      <c r="E64" s="2">
        <v>1500</v>
      </c>
      <c r="F64" s="2">
        <v>1500</v>
      </c>
      <c r="G64" s="28" t="s">
        <v>95</v>
      </c>
    </row>
    <row r="65" spans="1:7" ht="16.5" customHeight="1">
      <c r="A65" s="3" t="s">
        <v>96</v>
      </c>
      <c r="B65" s="8">
        <v>1500</v>
      </c>
      <c r="C65" s="2">
        <v>800</v>
      </c>
      <c r="D65" s="2">
        <v>0</v>
      </c>
      <c r="E65" s="2">
        <v>1500</v>
      </c>
      <c r="F65" s="2">
        <v>0</v>
      </c>
      <c r="G65" s="28" t="s">
        <v>97</v>
      </c>
    </row>
    <row r="66" spans="1:7" s="17" customFormat="1" ht="15.75" customHeight="1">
      <c r="A66" s="14" t="s">
        <v>36</v>
      </c>
      <c r="B66" s="16">
        <f>SUM(B62:B65)</f>
        <v>4900</v>
      </c>
      <c r="C66" s="16">
        <f>SUM(C60:C65)</f>
        <v>10450</v>
      </c>
      <c r="D66" s="16">
        <f>SUM(D60:D65)</f>
        <v>9000</v>
      </c>
      <c r="E66" s="15">
        <f>SUM(E60:E65)</f>
        <v>11150</v>
      </c>
      <c r="F66" s="15">
        <f>SUM(F60:F65)</f>
        <v>9000</v>
      </c>
      <c r="G66" s="30"/>
    </row>
    <row r="67" spans="1:7" ht="15.75" customHeight="1">
      <c r="A67" s="3"/>
      <c r="B67" s="6"/>
      <c r="G67" s="28"/>
    </row>
    <row r="68" spans="1:7" ht="15.75" customHeight="1">
      <c r="A68" s="5" t="s">
        <v>98</v>
      </c>
      <c r="B68" s="6"/>
      <c r="G68" s="28"/>
    </row>
    <row r="69" spans="1:7" ht="15.75" customHeight="1">
      <c r="A69" s="3" t="s">
        <v>99</v>
      </c>
      <c r="B69" s="6">
        <v>100</v>
      </c>
      <c r="C69" s="1">
        <v>100</v>
      </c>
      <c r="D69" s="1">
        <v>0</v>
      </c>
      <c r="E69" s="1">
        <v>100</v>
      </c>
      <c r="F69" s="1">
        <v>0</v>
      </c>
      <c r="G69" s="28" t="s">
        <v>100</v>
      </c>
    </row>
    <row r="70" spans="1:7" ht="15.75" customHeight="1">
      <c r="A70" s="3" t="s">
        <v>101</v>
      </c>
      <c r="B70" s="6">
        <v>1500</v>
      </c>
      <c r="C70" s="1">
        <v>750</v>
      </c>
      <c r="D70" s="1">
        <v>0</v>
      </c>
      <c r="E70" s="1">
        <v>750</v>
      </c>
      <c r="F70" s="1">
        <v>0</v>
      </c>
      <c r="G70" s="28"/>
    </row>
    <row r="71" spans="1:7" ht="17.25" customHeight="1">
      <c r="A71" s="3" t="s">
        <v>102</v>
      </c>
      <c r="B71" s="6">
        <v>5000</v>
      </c>
      <c r="C71" s="6">
        <v>5000</v>
      </c>
      <c r="D71" s="6">
        <v>5000</v>
      </c>
      <c r="E71" s="6">
        <v>5000</v>
      </c>
      <c r="F71" s="6">
        <v>5000</v>
      </c>
      <c r="G71" s="28" t="s">
        <v>103</v>
      </c>
    </row>
    <row r="72" spans="1:7" ht="15.75" customHeight="1">
      <c r="A72" s="3" t="s">
        <v>104</v>
      </c>
      <c r="B72" s="6">
        <v>100</v>
      </c>
      <c r="C72" s="6">
        <v>100</v>
      </c>
      <c r="D72" s="6">
        <v>100</v>
      </c>
      <c r="E72" s="6">
        <v>100</v>
      </c>
      <c r="F72" s="6">
        <v>100</v>
      </c>
      <c r="G72" s="28" t="s">
        <v>105</v>
      </c>
    </row>
    <row r="73" spans="1:7" ht="15.75" customHeight="1">
      <c r="A73" s="3" t="s">
        <v>106</v>
      </c>
      <c r="B73" s="6">
        <v>200</v>
      </c>
      <c r="C73" s="4">
        <v>200</v>
      </c>
      <c r="D73" s="1">
        <v>0</v>
      </c>
      <c r="E73" s="1">
        <v>200</v>
      </c>
      <c r="F73" s="1">
        <v>0</v>
      </c>
      <c r="G73" s="1" t="s">
        <v>107</v>
      </c>
    </row>
    <row r="74" spans="1:7" ht="15.75" customHeight="1">
      <c r="A74" s="3" t="s">
        <v>108</v>
      </c>
      <c r="B74" s="6">
        <v>200</v>
      </c>
      <c r="C74" s="1">
        <v>0</v>
      </c>
      <c r="D74" s="1">
        <v>0</v>
      </c>
      <c r="E74" s="1">
        <v>0</v>
      </c>
      <c r="F74" s="1">
        <v>0</v>
      </c>
      <c r="G74" s="28"/>
    </row>
    <row r="75" spans="1:7" s="17" customFormat="1" ht="15.75" customHeight="1">
      <c r="A75" s="14" t="s">
        <v>36</v>
      </c>
      <c r="B75" s="16">
        <f>SUM(B69:B74)</f>
        <v>7100</v>
      </c>
      <c r="C75" s="16">
        <f>SUM(C69:C74)</f>
        <v>6150</v>
      </c>
      <c r="D75" s="16">
        <f>SUM(D69:D74)</f>
        <v>5100</v>
      </c>
      <c r="E75" s="16">
        <f>SUM(E69:E74)</f>
        <v>6150</v>
      </c>
      <c r="F75" s="16">
        <f>SUM(F69:F74)</f>
        <v>5100</v>
      </c>
      <c r="G75" s="30"/>
    </row>
    <row r="76" spans="1:7" ht="15.75" customHeight="1">
      <c r="A76" s="3"/>
      <c r="B76" s="6"/>
      <c r="G76" s="28"/>
    </row>
    <row r="77" spans="1:7" ht="15.75" customHeight="1">
      <c r="A77" s="5" t="s">
        <v>109</v>
      </c>
      <c r="B77" s="6"/>
      <c r="G77" s="28"/>
    </row>
    <row r="78" spans="1:7" ht="15.75" customHeight="1">
      <c r="A78" s="3" t="s">
        <v>110</v>
      </c>
      <c r="B78" s="8">
        <v>2000</v>
      </c>
      <c r="C78" s="8">
        <v>2000</v>
      </c>
      <c r="D78" s="8">
        <v>2000</v>
      </c>
      <c r="E78" s="8">
        <v>2000</v>
      </c>
      <c r="F78" s="8">
        <v>2000</v>
      </c>
      <c r="G78" s="28" t="s">
        <v>111</v>
      </c>
    </row>
    <row r="79" spans="1:7" ht="15.75" customHeight="1">
      <c r="A79" s="3" t="s">
        <v>112</v>
      </c>
      <c r="B79" s="8">
        <v>1000</v>
      </c>
      <c r="C79" s="8">
        <v>1000</v>
      </c>
      <c r="D79" s="8">
        <v>1000</v>
      </c>
      <c r="E79" s="8">
        <v>1000</v>
      </c>
      <c r="F79" s="8">
        <v>1000</v>
      </c>
      <c r="G79" s="28" t="s">
        <v>113</v>
      </c>
    </row>
    <row r="80" spans="1:7" ht="15.75" customHeight="1">
      <c r="A80" s="3" t="s">
        <v>114</v>
      </c>
      <c r="B80" s="6">
        <v>300</v>
      </c>
      <c r="C80" s="8">
        <v>150</v>
      </c>
      <c r="D80" s="8">
        <v>0</v>
      </c>
      <c r="E80" s="8">
        <v>150</v>
      </c>
      <c r="F80" s="8">
        <v>0</v>
      </c>
      <c r="G80" s="28" t="s">
        <v>115</v>
      </c>
    </row>
    <row r="81" spans="1:7" s="17" customFormat="1" ht="15.75" customHeight="1">
      <c r="A81" s="14" t="s">
        <v>36</v>
      </c>
      <c r="B81" s="16">
        <f>SUM(B78:B80)</f>
        <v>3300</v>
      </c>
      <c r="C81" s="16">
        <f>SUM(C78:C80)</f>
        <v>3150</v>
      </c>
      <c r="D81" s="16">
        <f>SUM(D78:D80)</f>
        <v>3000</v>
      </c>
      <c r="E81" s="16">
        <f>SUM(E78:E80)</f>
        <v>3150</v>
      </c>
      <c r="F81" s="16">
        <f>SUM(F78:F80)</f>
        <v>3000</v>
      </c>
      <c r="G81" s="30"/>
    </row>
    <row r="82" spans="1:7" ht="15.75" customHeight="1">
      <c r="A82" s="3"/>
      <c r="B82" s="6"/>
      <c r="G82" s="28"/>
    </row>
    <row r="83" spans="1:7" ht="15.75" customHeight="1">
      <c r="A83" s="5" t="s">
        <v>116</v>
      </c>
      <c r="B83" s="6"/>
      <c r="G83" s="28"/>
    </row>
    <row r="84" spans="1:7" ht="15.75" customHeight="1">
      <c r="A84" s="3" t="s">
        <v>117</v>
      </c>
      <c r="B84" s="8">
        <v>3578</v>
      </c>
      <c r="C84" s="8">
        <v>3578</v>
      </c>
      <c r="D84" s="8">
        <v>3578</v>
      </c>
      <c r="E84" s="8">
        <v>3578</v>
      </c>
      <c r="F84" s="8">
        <v>3578</v>
      </c>
      <c r="G84" s="28" t="s">
        <v>118</v>
      </c>
    </row>
    <row r="85" spans="1:7" s="17" customFormat="1" ht="15.75" customHeight="1">
      <c r="A85" s="14" t="s">
        <v>36</v>
      </c>
      <c r="B85" s="16">
        <f>SUM(B84)</f>
        <v>3578</v>
      </c>
      <c r="C85" s="16">
        <f>SUM(C84)</f>
        <v>3578</v>
      </c>
      <c r="D85" s="16">
        <f>SUM(D84)</f>
        <v>3578</v>
      </c>
      <c r="E85" s="16">
        <f>SUM(E84)</f>
        <v>3578</v>
      </c>
      <c r="F85" s="16">
        <f>SUM(F84)</f>
        <v>3578</v>
      </c>
      <c r="G85" s="30"/>
    </row>
    <row r="86" spans="1:7" ht="15.75" customHeight="1">
      <c r="A86" s="3"/>
      <c r="B86" s="6"/>
      <c r="G86" s="28"/>
    </row>
    <row r="87" spans="1:7" ht="15.75" customHeight="1">
      <c r="A87" s="5" t="s">
        <v>119</v>
      </c>
      <c r="B87" s="6"/>
      <c r="G87" s="28"/>
    </row>
    <row r="88" spans="1:7" ht="15.75" customHeight="1">
      <c r="A88" s="3" t="s">
        <v>120</v>
      </c>
      <c r="B88" s="6">
        <v>1000</v>
      </c>
      <c r="C88" s="6">
        <v>500</v>
      </c>
      <c r="D88" s="1">
        <v>0</v>
      </c>
      <c r="E88" s="6">
        <v>500</v>
      </c>
      <c r="F88" s="1">
        <v>0</v>
      </c>
      <c r="G88" s="28" t="s">
        <v>121</v>
      </c>
    </row>
    <row r="89" spans="1:7" s="17" customFormat="1" ht="15.75" customHeight="1">
      <c r="A89" s="14" t="s">
        <v>36</v>
      </c>
      <c r="B89" s="16">
        <f>SUM(B88)</f>
        <v>1000</v>
      </c>
      <c r="C89" s="16">
        <f>SUM(C88)</f>
        <v>500</v>
      </c>
      <c r="D89" s="15">
        <f>SUM(D88)</f>
        <v>0</v>
      </c>
      <c r="E89" s="16">
        <f>SUM(E88)</f>
        <v>500</v>
      </c>
      <c r="F89" s="15">
        <f>SUM(F88)</f>
        <v>0</v>
      </c>
      <c r="G89" s="30"/>
    </row>
    <row r="90" spans="1:7" ht="15.75" customHeight="1">
      <c r="A90" s="5"/>
      <c r="B90" s="6"/>
      <c r="G90" s="28"/>
    </row>
    <row r="91" spans="1:7" ht="15.75" customHeight="1">
      <c r="A91" s="5" t="s">
        <v>122</v>
      </c>
      <c r="B91" s="6"/>
      <c r="G91" s="28"/>
    </row>
    <row r="92" spans="1:7" ht="15.75" customHeight="1">
      <c r="A92" s="3" t="s">
        <v>123</v>
      </c>
      <c r="B92" s="1">
        <v>1000</v>
      </c>
      <c r="C92" s="1">
        <v>1000</v>
      </c>
      <c r="D92" s="1">
        <v>1000</v>
      </c>
      <c r="E92" s="1">
        <v>1000</v>
      </c>
      <c r="F92" s="1">
        <v>1000</v>
      </c>
      <c r="G92" s="28" t="s">
        <v>124</v>
      </c>
    </row>
    <row r="93" spans="1:7" ht="15.75" customHeight="1">
      <c r="A93" s="3" t="s">
        <v>125</v>
      </c>
      <c r="B93" s="8">
        <v>1000</v>
      </c>
      <c r="C93" s="8">
        <v>1000</v>
      </c>
      <c r="D93" s="8">
        <v>1000</v>
      </c>
      <c r="E93" s="1">
        <v>1000</v>
      </c>
      <c r="F93" s="1">
        <v>1000</v>
      </c>
      <c r="G93" s="28" t="s">
        <v>126</v>
      </c>
    </row>
    <row r="94" spans="1:7" ht="15.75" customHeight="1">
      <c r="A94" s="3" t="s">
        <v>127</v>
      </c>
      <c r="B94" s="1"/>
      <c r="C94" s="1">
        <v>200</v>
      </c>
      <c r="D94" s="1">
        <v>0</v>
      </c>
      <c r="E94" s="1">
        <v>200</v>
      </c>
      <c r="F94" s="1">
        <v>0</v>
      </c>
      <c r="G94" s="28" t="s">
        <v>128</v>
      </c>
    </row>
    <row r="95" spans="1:7" s="17" customFormat="1" ht="15.75" customHeight="1">
      <c r="A95" s="14" t="s">
        <v>36</v>
      </c>
      <c r="B95" s="16">
        <f>SUM(B92:B93)</f>
        <v>2000</v>
      </c>
      <c r="C95" s="16">
        <f>SUM(C92:C94)</f>
        <v>2200</v>
      </c>
      <c r="D95" s="16">
        <f>SUM(D92:D94)</f>
        <v>2000</v>
      </c>
      <c r="E95" s="16">
        <f>SUM(E92:E94)</f>
        <v>2200</v>
      </c>
      <c r="F95" s="16">
        <f>SUM(F92:F94)</f>
        <v>2000</v>
      </c>
      <c r="G95" s="30"/>
    </row>
    <row r="96" spans="1:7" ht="15.75" customHeight="1">
      <c r="A96" s="5"/>
      <c r="B96" s="6"/>
      <c r="G96" s="28"/>
    </row>
    <row r="97" spans="1:7" s="21" customFormat="1" ht="15.75" customHeight="1">
      <c r="A97" s="18" t="s">
        <v>129</v>
      </c>
      <c r="B97" s="20">
        <f>SUM(B95,B89,B85,B81,B75,B66,B57,B52,B45,B41,B33,B19,)</f>
        <v>81519.48</v>
      </c>
      <c r="C97" s="20">
        <f>SUM(C95,C89,C85,C81,C75,C66,C57,C52,C45,C41,C33,C19)</f>
        <v>92418.36</v>
      </c>
      <c r="D97" s="20">
        <f>SUM(D95,D89,D85,D81,D75,D66,D57,D52,D45,D41,D33,D19)</f>
        <v>87013.36</v>
      </c>
      <c r="E97" s="20">
        <f>SUM(E95,E89,E85,E81,E75,E66,E57,E52,E45,E41,E33,E19)</f>
        <v>123254.68034000001</v>
      </c>
      <c r="F97" s="20">
        <f>SUM(F95,F89,F85,F81,F75,F66,F57,F52,F45,F41,F33,F19)</f>
        <v>117149.68034000001</v>
      </c>
      <c r="G97" s="29"/>
    </row>
    <row r="98" spans="1:7" s="22" customFormat="1" ht="15.75" customHeight="1">
      <c r="G98" s="32"/>
    </row>
    <row r="99" spans="1:7" s="25" customFormat="1" ht="15.75" customHeight="1">
      <c r="A99" s="23" t="s">
        <v>130</v>
      </c>
      <c r="B99" s="24">
        <f>B11-B97</f>
        <v>13478.470000000001</v>
      </c>
      <c r="C99" s="24">
        <f>C11-C97</f>
        <v>9625.1000000000058</v>
      </c>
      <c r="D99" s="24">
        <f>D11-D97</f>
        <v>13280.100000000006</v>
      </c>
      <c r="E99" s="24">
        <f>E11-E97</f>
        <v>8670.3366599999863</v>
      </c>
      <c r="F99" s="24">
        <f>F11-F97</f>
        <v>13275.336660000001</v>
      </c>
      <c r="G99" s="33" t="s">
        <v>131</v>
      </c>
    </row>
    <row r="100" spans="1:7" ht="15.75" customHeight="1">
      <c r="A100" s="3"/>
      <c r="B100" s="6"/>
      <c r="G100" s="28"/>
    </row>
    <row r="101" spans="1:7" ht="15.75" customHeight="1">
      <c r="A101" s="5" t="s">
        <v>132</v>
      </c>
      <c r="B101" s="26"/>
      <c r="G101" s="28"/>
    </row>
    <row r="102" spans="1:7" ht="15.75" customHeight="1">
      <c r="A102" s="3" t="s">
        <v>133</v>
      </c>
      <c r="B102" s="6">
        <f>SUM(B19,B33,B41)</f>
        <v>52741.479999999996</v>
      </c>
      <c r="C102" s="6">
        <f>SUM(C19,C33,C41)</f>
        <v>55490.359999999993</v>
      </c>
      <c r="D102" s="6">
        <f t="shared" ref="D102:F102" si="0">SUM(D19,D33,D41)</f>
        <v>53935.360000000001</v>
      </c>
      <c r="E102" s="6">
        <f t="shared" si="0"/>
        <v>84126.680339999992</v>
      </c>
      <c r="F102" s="6">
        <f t="shared" si="0"/>
        <v>82571.680339999992</v>
      </c>
      <c r="G102" s="28"/>
    </row>
    <row r="103" spans="1:7" ht="15.75" customHeight="1">
      <c r="A103" s="3" t="s">
        <v>134</v>
      </c>
      <c r="B103" s="6">
        <f>SUM(B45,B52,B57,B66,B75,B81,B85,B89,B95)</f>
        <v>28778</v>
      </c>
      <c r="C103" s="6">
        <f>SUM(C45,C52,C57,C66,C75,C81,C85,C89,C95)</f>
        <v>36928</v>
      </c>
      <c r="D103" s="6">
        <f t="shared" ref="D103:F103" si="1">SUM(D45,D52,D57,D66,D75,D81,D85,D89,D95)</f>
        <v>33078</v>
      </c>
      <c r="E103" s="6">
        <f t="shared" si="1"/>
        <v>39128</v>
      </c>
      <c r="F103" s="6">
        <f t="shared" si="1"/>
        <v>34578</v>
      </c>
      <c r="G103" s="28"/>
    </row>
    <row r="104" spans="1:7" ht="15.75" customHeight="1">
      <c r="A104" s="3"/>
      <c r="B104" s="6"/>
      <c r="G104" s="28"/>
    </row>
    <row r="105" spans="1:7" ht="15.75" customHeight="1">
      <c r="A105" s="5" t="s">
        <v>135</v>
      </c>
      <c r="B105" s="6"/>
      <c r="G105" s="28"/>
    </row>
    <row r="106" spans="1:7" ht="15.75" customHeight="1">
      <c r="A106" s="3" t="s">
        <v>133</v>
      </c>
      <c r="B106" s="6">
        <f>100*B102/(B102+B103)</f>
        <v>64.698008377874842</v>
      </c>
      <c r="C106" s="6">
        <f t="shared" ref="C106:D106" si="2">100*C102/(C102+C103)</f>
        <v>60.042571627542408</v>
      </c>
      <c r="D106" s="6">
        <f t="shared" si="2"/>
        <v>61.985148027843081</v>
      </c>
      <c r="E106" s="6">
        <f>100*E102/(E102+E103)</f>
        <v>68.254349537019792</v>
      </c>
      <c r="F106" s="6">
        <f>100*F102/(F102+F103)</f>
        <v>70.483914339633444</v>
      </c>
      <c r="G106" s="28"/>
    </row>
    <row r="107" spans="1:7" ht="15.75" customHeight="1">
      <c r="A107" s="3" t="s">
        <v>134</v>
      </c>
      <c r="B107" s="6">
        <f>100*B103/(B102+B103)</f>
        <v>35.301991622125165</v>
      </c>
      <c r="C107" s="6">
        <f t="shared" ref="C107:F107" si="3">100*C103/(C102+C103)</f>
        <v>39.957428372457599</v>
      </c>
      <c r="D107" s="6">
        <f t="shared" si="3"/>
        <v>38.014851972156919</v>
      </c>
      <c r="E107" s="6">
        <f t="shared" si="3"/>
        <v>31.745650462980223</v>
      </c>
      <c r="F107" s="6">
        <f t="shared" si="3"/>
        <v>29.51608566036656</v>
      </c>
      <c r="G107" s="28"/>
    </row>
    <row r="108" spans="1:7" ht="15.75" customHeight="1">
      <c r="A108" s="3"/>
      <c r="B108" s="6"/>
      <c r="G108" s="28"/>
    </row>
    <row r="109" spans="1:7" ht="15.75" customHeight="1">
      <c r="A109" s="3"/>
      <c r="B109" s="6"/>
      <c r="G109" s="28"/>
    </row>
    <row r="110" spans="1:7" ht="15.75" customHeight="1">
      <c r="A110" s="3"/>
      <c r="B110" s="6"/>
      <c r="G110" s="28"/>
    </row>
    <row r="111" spans="1:7" ht="15.75" customHeight="1">
      <c r="A111" s="3"/>
      <c r="B111" s="6"/>
      <c r="G111" s="28"/>
    </row>
    <row r="112" spans="1:7" ht="15.75" customHeight="1">
      <c r="A112" s="3"/>
      <c r="B112" s="6"/>
      <c r="G112" s="28"/>
    </row>
    <row r="113" spans="1:7" ht="15.75" customHeight="1">
      <c r="A113" s="3"/>
      <c r="B113" s="6"/>
      <c r="G113" s="28"/>
    </row>
    <row r="114" spans="1:7" ht="15.75" customHeight="1">
      <c r="A114" s="3"/>
      <c r="B114" s="6"/>
      <c r="G114" s="28"/>
    </row>
    <row r="115" spans="1:7" ht="15.75" customHeight="1">
      <c r="A115" s="3"/>
      <c r="B115" s="6"/>
      <c r="G115" s="28"/>
    </row>
    <row r="116" spans="1:7" ht="15.75" customHeight="1">
      <c r="A116" s="3"/>
      <c r="B116" s="6"/>
      <c r="G116" s="28"/>
    </row>
    <row r="117" spans="1:7" ht="15.75" customHeight="1">
      <c r="A117" s="3"/>
      <c r="B117" s="6"/>
      <c r="G117" s="28"/>
    </row>
    <row r="118" spans="1:7" ht="15.75" customHeight="1">
      <c r="A118" s="3"/>
      <c r="B118" s="6"/>
      <c r="G118" s="28"/>
    </row>
    <row r="119" spans="1:7" ht="15.75" customHeight="1">
      <c r="A119" s="3"/>
      <c r="B119" s="6"/>
      <c r="G119" s="28"/>
    </row>
    <row r="120" spans="1:7" ht="15.75" customHeight="1">
      <c r="A120" s="3"/>
      <c r="B120" s="6"/>
      <c r="G120" s="28"/>
    </row>
    <row r="121" spans="1:7" ht="15.75" customHeight="1">
      <c r="A121" s="3"/>
      <c r="B121" s="6"/>
      <c r="G121" s="28"/>
    </row>
    <row r="122" spans="1:7" ht="15.75" customHeight="1">
      <c r="A122" s="3"/>
      <c r="B122" s="6"/>
      <c r="G122" s="28"/>
    </row>
    <row r="123" spans="1:7" ht="15.75" customHeight="1">
      <c r="A123" s="3"/>
      <c r="B123" s="6"/>
      <c r="G123" s="28"/>
    </row>
    <row r="124" spans="1:7" ht="15.75" customHeight="1">
      <c r="A124" s="3"/>
      <c r="B124" s="6"/>
      <c r="G124" s="28"/>
    </row>
    <row r="125" spans="1:7" ht="15.75" customHeight="1">
      <c r="A125" s="3"/>
      <c r="B125" s="6"/>
      <c r="G125" s="28"/>
    </row>
    <row r="126" spans="1:7" ht="15.75" customHeight="1">
      <c r="A126" s="3"/>
      <c r="B126" s="6"/>
      <c r="G126" s="28"/>
    </row>
    <row r="127" spans="1:7" ht="15.75" customHeight="1">
      <c r="A127" s="3"/>
      <c r="B127" s="6"/>
      <c r="G127" s="28"/>
    </row>
    <row r="128" spans="1:7" ht="15.75" customHeight="1">
      <c r="A128" s="3"/>
      <c r="B128" s="6"/>
      <c r="G128" s="28"/>
    </row>
    <row r="129" spans="1:7" ht="15.75" customHeight="1">
      <c r="A129" s="3"/>
      <c r="B129" s="6"/>
      <c r="G129" s="28"/>
    </row>
    <row r="130" spans="1:7" ht="15.75" customHeight="1">
      <c r="A130" s="3"/>
      <c r="B130" s="6"/>
      <c r="G130" s="28"/>
    </row>
    <row r="131" spans="1:7" ht="15.75" customHeight="1">
      <c r="A131" s="3"/>
      <c r="B131" s="6"/>
      <c r="G131" s="28"/>
    </row>
    <row r="132" spans="1:7" ht="15.75" customHeight="1">
      <c r="A132" s="3"/>
      <c r="B132" s="6"/>
      <c r="G132" s="28"/>
    </row>
    <row r="133" spans="1:7" ht="15.75" customHeight="1">
      <c r="A133" s="3"/>
      <c r="B133" s="6"/>
      <c r="G133" s="28"/>
    </row>
    <row r="134" spans="1:7" ht="15.75" customHeight="1">
      <c r="A134" s="3"/>
      <c r="B134" s="6"/>
      <c r="G134" s="28"/>
    </row>
    <row r="135" spans="1:7" ht="15.75" customHeight="1">
      <c r="A135" s="3"/>
      <c r="B135" s="6"/>
      <c r="G135" s="28"/>
    </row>
    <row r="136" spans="1:7" ht="15.75" customHeight="1">
      <c r="A136" s="3"/>
      <c r="B136" s="6"/>
      <c r="G136" s="28"/>
    </row>
    <row r="137" spans="1:7" ht="15.75" customHeight="1">
      <c r="A137" s="3"/>
      <c r="B137" s="6"/>
      <c r="G137" s="28"/>
    </row>
    <row r="138" spans="1:7" ht="15.75" customHeight="1">
      <c r="A138" s="3"/>
      <c r="B138" s="6"/>
      <c r="G138" s="28"/>
    </row>
    <row r="139" spans="1:7" ht="15.75" customHeight="1">
      <c r="A139" s="3"/>
      <c r="B139" s="6"/>
      <c r="G139" s="28"/>
    </row>
    <row r="140" spans="1:7" ht="15.75" customHeight="1">
      <c r="A140" s="3"/>
      <c r="B140" s="6"/>
      <c r="G140" s="28"/>
    </row>
    <row r="141" spans="1:7" ht="15.75" customHeight="1">
      <c r="A141" s="3"/>
      <c r="B141" s="6"/>
      <c r="G141" s="28"/>
    </row>
    <row r="142" spans="1:7" ht="15.75" customHeight="1">
      <c r="A142" s="3"/>
      <c r="B142" s="6"/>
      <c r="G142" s="28"/>
    </row>
    <row r="143" spans="1:7" ht="15.75" customHeight="1">
      <c r="A143" s="3"/>
      <c r="B143" s="6"/>
      <c r="G143" s="28"/>
    </row>
    <row r="144" spans="1:7" ht="15.75" customHeight="1">
      <c r="A144" s="3"/>
      <c r="B144" s="6"/>
      <c r="G144" s="28"/>
    </row>
    <row r="145" spans="1:7" ht="15.75" customHeight="1">
      <c r="A145" s="3"/>
      <c r="B145" s="6"/>
      <c r="G145" s="28"/>
    </row>
    <row r="146" spans="1:7" ht="15.75" customHeight="1">
      <c r="A146" s="3"/>
      <c r="B146" s="6"/>
      <c r="G146" s="28"/>
    </row>
    <row r="147" spans="1:7" ht="15.75" customHeight="1">
      <c r="A147" s="3"/>
      <c r="B147" s="6"/>
      <c r="G147" s="28"/>
    </row>
    <row r="148" spans="1:7" ht="15.75" customHeight="1">
      <c r="A148" s="3"/>
      <c r="B148" s="6"/>
      <c r="G148" s="28"/>
    </row>
    <row r="149" spans="1:7" ht="15.75" customHeight="1">
      <c r="A149" s="3"/>
      <c r="B149" s="6"/>
      <c r="G149" s="28"/>
    </row>
    <row r="150" spans="1:7" ht="15.75" customHeight="1">
      <c r="A150" s="3"/>
      <c r="B150" s="6"/>
      <c r="G150" s="28"/>
    </row>
    <row r="151" spans="1:7" ht="15.75" customHeight="1">
      <c r="A151" s="3"/>
      <c r="B151" s="6"/>
      <c r="G151" s="28"/>
    </row>
    <row r="152" spans="1:7" ht="15.75" customHeight="1">
      <c r="A152" s="3"/>
      <c r="B152" s="6"/>
      <c r="G152" s="28"/>
    </row>
    <row r="153" spans="1:7" ht="15.75" customHeight="1">
      <c r="A153" s="3"/>
      <c r="B153" s="6"/>
      <c r="G153" s="28"/>
    </row>
    <row r="154" spans="1:7" ht="15.75" customHeight="1">
      <c r="A154" s="3"/>
      <c r="B154" s="6"/>
      <c r="G154" s="28"/>
    </row>
    <row r="155" spans="1:7" ht="15.75" customHeight="1">
      <c r="A155" s="3"/>
      <c r="B155" s="6"/>
      <c r="G155" s="28"/>
    </row>
    <row r="156" spans="1:7" ht="15.75" customHeight="1">
      <c r="A156" s="3"/>
      <c r="B156" s="6"/>
      <c r="G156" s="28"/>
    </row>
    <row r="157" spans="1:7" ht="15.75" customHeight="1">
      <c r="A157" s="3"/>
      <c r="B157" s="6"/>
      <c r="G157" s="28"/>
    </row>
    <row r="158" spans="1:7" ht="15.75" customHeight="1">
      <c r="A158" s="3"/>
      <c r="B158" s="6"/>
      <c r="G158" s="28"/>
    </row>
    <row r="159" spans="1:7" ht="15.75" customHeight="1">
      <c r="A159" s="3"/>
      <c r="B159" s="6"/>
      <c r="G159" s="28"/>
    </row>
    <row r="160" spans="1:7" ht="15.75" customHeight="1">
      <c r="A160" s="3"/>
      <c r="B160" s="6"/>
      <c r="G160" s="28"/>
    </row>
    <row r="161" spans="1:7" ht="15.75" customHeight="1">
      <c r="A161" s="3"/>
      <c r="B161" s="6"/>
      <c r="G161" s="28"/>
    </row>
    <row r="162" spans="1:7" ht="15.75" customHeight="1">
      <c r="A162" s="3"/>
      <c r="B162" s="6"/>
      <c r="G162" s="28"/>
    </row>
    <row r="163" spans="1:7" ht="15.75" customHeight="1">
      <c r="A163" s="3"/>
      <c r="B163" s="6"/>
      <c r="G163" s="28"/>
    </row>
    <row r="164" spans="1:7" ht="15.75" customHeight="1">
      <c r="A164" s="3"/>
      <c r="B164" s="6"/>
      <c r="G164" s="28"/>
    </row>
    <row r="165" spans="1:7" ht="15.75" customHeight="1">
      <c r="A165" s="3"/>
      <c r="B165" s="6"/>
      <c r="G165" s="28"/>
    </row>
    <row r="166" spans="1:7" ht="15.75" customHeight="1">
      <c r="A166" s="3"/>
      <c r="B166" s="6"/>
      <c r="G166" s="28"/>
    </row>
    <row r="167" spans="1:7" ht="15.75" customHeight="1">
      <c r="A167" s="3"/>
      <c r="B167" s="6"/>
      <c r="G167" s="28"/>
    </row>
    <row r="168" spans="1:7" ht="15.75" customHeight="1">
      <c r="A168" s="3"/>
      <c r="B168" s="6"/>
      <c r="G168" s="28"/>
    </row>
    <row r="169" spans="1:7" ht="15.75" customHeight="1">
      <c r="A169" s="3"/>
      <c r="B169" s="6"/>
      <c r="G169" s="28"/>
    </row>
    <row r="170" spans="1:7" ht="15.75" customHeight="1">
      <c r="A170" s="3"/>
      <c r="B170" s="6"/>
      <c r="G170" s="28"/>
    </row>
    <row r="171" spans="1:7" ht="15.75" customHeight="1">
      <c r="A171" s="3"/>
      <c r="B171" s="6"/>
      <c r="G171" s="28"/>
    </row>
    <row r="172" spans="1:7" ht="15.75" customHeight="1">
      <c r="A172" s="3"/>
      <c r="B172" s="6"/>
      <c r="G172" s="28"/>
    </row>
    <row r="173" spans="1:7" ht="15.75" customHeight="1">
      <c r="A173" s="3"/>
      <c r="B173" s="6"/>
      <c r="G173" s="28"/>
    </row>
    <row r="174" spans="1:7" ht="15.75" customHeight="1">
      <c r="A174" s="3"/>
      <c r="B174" s="6"/>
      <c r="G174" s="28"/>
    </row>
    <row r="175" spans="1:7" ht="15.75" customHeight="1">
      <c r="A175" s="3"/>
      <c r="B175" s="6"/>
      <c r="G175" s="28"/>
    </row>
    <row r="176" spans="1:7" ht="15.75" customHeight="1">
      <c r="A176" s="3"/>
      <c r="B176" s="6"/>
      <c r="G176" s="28"/>
    </row>
    <row r="177" spans="1:7" ht="15.75" customHeight="1">
      <c r="A177" s="3"/>
      <c r="B177" s="6"/>
      <c r="G177" s="28"/>
    </row>
    <row r="178" spans="1:7" ht="15.75" customHeight="1">
      <c r="A178" s="3"/>
      <c r="B178" s="6"/>
      <c r="G178" s="28"/>
    </row>
    <row r="179" spans="1:7" ht="15.75" customHeight="1">
      <c r="A179" s="3"/>
      <c r="B179" s="6"/>
      <c r="G179" s="28"/>
    </row>
    <row r="180" spans="1:7" ht="15.75" customHeight="1">
      <c r="A180" s="3"/>
      <c r="B180" s="6"/>
      <c r="G180" s="28"/>
    </row>
    <row r="181" spans="1:7" ht="15.75" customHeight="1">
      <c r="A181" s="3"/>
      <c r="B181" s="6"/>
      <c r="G181" s="28"/>
    </row>
    <row r="182" spans="1:7" ht="15.75" customHeight="1">
      <c r="A182" s="3"/>
      <c r="B182" s="6"/>
      <c r="G182" s="28"/>
    </row>
    <row r="183" spans="1:7" ht="15.75" customHeight="1">
      <c r="A183" s="3"/>
      <c r="B183" s="6"/>
      <c r="G183" s="28"/>
    </row>
    <row r="184" spans="1:7" ht="15.75" customHeight="1">
      <c r="A184" s="3"/>
      <c r="B184" s="6"/>
      <c r="G184" s="28"/>
    </row>
    <row r="185" spans="1:7" ht="15.75" customHeight="1">
      <c r="A185" s="3"/>
      <c r="B185" s="6"/>
      <c r="G185" s="28"/>
    </row>
    <row r="186" spans="1:7" ht="15.75" customHeight="1">
      <c r="A186" s="3"/>
      <c r="B186" s="6"/>
      <c r="G186" s="28"/>
    </row>
    <row r="187" spans="1:7" ht="15.75" customHeight="1">
      <c r="A187" s="3"/>
      <c r="B187" s="6"/>
      <c r="G187" s="28"/>
    </row>
    <row r="188" spans="1:7" ht="15.75" customHeight="1">
      <c r="A188" s="3"/>
      <c r="B188" s="6"/>
      <c r="G188" s="28"/>
    </row>
    <row r="189" spans="1:7" ht="15.75" customHeight="1">
      <c r="A189" s="3"/>
      <c r="B189" s="6"/>
      <c r="G189" s="28"/>
    </row>
    <row r="190" spans="1:7" ht="15.75" customHeight="1">
      <c r="A190" s="3"/>
      <c r="B190" s="6"/>
      <c r="G190" s="28"/>
    </row>
    <row r="191" spans="1:7" ht="15.75" customHeight="1">
      <c r="A191" s="3"/>
      <c r="B191" s="6"/>
      <c r="G191" s="28"/>
    </row>
    <row r="192" spans="1:7" ht="15.75" customHeight="1">
      <c r="A192" s="3"/>
      <c r="B192" s="6"/>
      <c r="G192" s="28"/>
    </row>
    <row r="193" spans="1:7" ht="15.75" customHeight="1">
      <c r="A193" s="3"/>
      <c r="B193" s="6"/>
      <c r="G193" s="28"/>
    </row>
    <row r="194" spans="1:7" ht="15.75" customHeight="1">
      <c r="A194" s="3"/>
      <c r="B194" s="6"/>
      <c r="G194" s="28"/>
    </row>
    <row r="195" spans="1:7" ht="15.75" customHeight="1">
      <c r="A195" s="3"/>
      <c r="B195" s="6"/>
      <c r="G195" s="28"/>
    </row>
    <row r="196" spans="1:7" ht="15.75" customHeight="1">
      <c r="A196" s="3"/>
      <c r="B196" s="6"/>
      <c r="G196" s="28"/>
    </row>
    <row r="197" spans="1:7" ht="15.75" customHeight="1">
      <c r="A197" s="3"/>
      <c r="B197" s="6"/>
      <c r="G197" s="28"/>
    </row>
    <row r="198" spans="1:7" ht="15.75" customHeight="1">
      <c r="A198" s="3"/>
      <c r="B198" s="6"/>
      <c r="G198" s="28"/>
    </row>
    <row r="199" spans="1:7" ht="15.75" customHeight="1">
      <c r="A199" s="3"/>
      <c r="B199" s="6"/>
      <c r="G199" s="28"/>
    </row>
    <row r="200" spans="1:7" ht="15.75" customHeight="1">
      <c r="A200" s="3"/>
      <c r="B200" s="6"/>
      <c r="G200" s="28"/>
    </row>
    <row r="201" spans="1:7" ht="15.75" customHeight="1">
      <c r="A201" s="3"/>
      <c r="B201" s="6"/>
      <c r="G201" s="28"/>
    </row>
    <row r="202" spans="1:7" ht="15.75" customHeight="1">
      <c r="A202" s="3"/>
      <c r="B202" s="6"/>
      <c r="G202" s="28"/>
    </row>
    <row r="203" spans="1:7" ht="15.75" customHeight="1">
      <c r="A203" s="3"/>
      <c r="B203" s="6"/>
      <c r="G203" s="28"/>
    </row>
    <row r="204" spans="1:7" ht="15.75" customHeight="1">
      <c r="A204" s="3"/>
      <c r="B204" s="6"/>
      <c r="G204" s="28"/>
    </row>
    <row r="205" spans="1:7" ht="15.75" customHeight="1">
      <c r="A205" s="3"/>
      <c r="B205" s="6"/>
      <c r="G205" s="28"/>
    </row>
    <row r="206" spans="1:7" ht="15.75" customHeight="1">
      <c r="A206" s="3"/>
      <c r="B206" s="6"/>
      <c r="G206" s="28"/>
    </row>
    <row r="207" spans="1:7" ht="15.75" customHeight="1">
      <c r="A207" s="3"/>
      <c r="B207" s="6"/>
      <c r="G207" s="28"/>
    </row>
    <row r="208" spans="1:7" ht="15.75" customHeight="1">
      <c r="A208" s="3"/>
      <c r="B208" s="6"/>
      <c r="G208" s="28"/>
    </row>
    <row r="209" spans="1:7" ht="15.75" customHeight="1">
      <c r="A209" s="3"/>
      <c r="B209" s="6"/>
      <c r="G209" s="28"/>
    </row>
    <row r="210" spans="1:7" ht="15.75" customHeight="1">
      <c r="A210" s="3"/>
      <c r="B210" s="6"/>
      <c r="G210" s="28"/>
    </row>
    <row r="211" spans="1:7" ht="15.75" customHeight="1">
      <c r="A211" s="3"/>
      <c r="B211" s="6"/>
      <c r="G211" s="28"/>
    </row>
    <row r="212" spans="1:7" ht="15.75" customHeight="1">
      <c r="A212" s="3"/>
      <c r="B212" s="6"/>
      <c r="G212" s="28"/>
    </row>
    <row r="213" spans="1:7" ht="15.75" customHeight="1">
      <c r="A213" s="3"/>
      <c r="B213" s="6"/>
      <c r="G213" s="28"/>
    </row>
    <row r="214" spans="1:7" ht="15.75" customHeight="1">
      <c r="A214" s="3"/>
      <c r="B214" s="6"/>
      <c r="G214" s="28"/>
    </row>
    <row r="215" spans="1:7" ht="15.75" customHeight="1">
      <c r="A215" s="3"/>
      <c r="B215" s="6"/>
      <c r="G215" s="28"/>
    </row>
    <row r="216" spans="1:7" ht="15.75" customHeight="1">
      <c r="A216" s="3"/>
      <c r="B216" s="6"/>
      <c r="G216" s="28"/>
    </row>
    <row r="217" spans="1:7" ht="15.75" customHeight="1">
      <c r="A217" s="3"/>
      <c r="B217" s="6"/>
      <c r="G217" s="28"/>
    </row>
    <row r="218" spans="1:7" ht="15.75" customHeight="1">
      <c r="A218" s="3"/>
      <c r="B218" s="6"/>
      <c r="G218" s="28"/>
    </row>
    <row r="219" spans="1:7" ht="15.75" customHeight="1">
      <c r="A219" s="3"/>
      <c r="B219" s="6"/>
      <c r="G219" s="28"/>
    </row>
    <row r="220" spans="1:7" ht="15.75" customHeight="1">
      <c r="A220" s="3"/>
      <c r="B220" s="6"/>
      <c r="G220" s="28"/>
    </row>
    <row r="221" spans="1:7" ht="15.75" customHeight="1">
      <c r="A221" s="3"/>
      <c r="B221" s="6"/>
      <c r="G221" s="28"/>
    </row>
    <row r="222" spans="1:7" ht="15.75" customHeight="1">
      <c r="A222" s="3"/>
      <c r="B222" s="6"/>
      <c r="G222" s="28"/>
    </row>
    <row r="223" spans="1:7" ht="15.75" customHeight="1">
      <c r="A223" s="3"/>
      <c r="B223" s="6"/>
      <c r="G223" s="28"/>
    </row>
    <row r="224" spans="1:7" ht="15.75" customHeight="1">
      <c r="A224" s="3"/>
      <c r="B224" s="6"/>
      <c r="G224" s="28"/>
    </row>
    <row r="225" spans="1:7" ht="15.75" customHeight="1">
      <c r="A225" s="3"/>
      <c r="B225" s="6"/>
      <c r="G225" s="28"/>
    </row>
    <row r="226" spans="1:7" ht="15.75" customHeight="1">
      <c r="A226" s="3"/>
      <c r="B226" s="6"/>
      <c r="G226" s="28"/>
    </row>
    <row r="227" spans="1:7" ht="15.75" customHeight="1">
      <c r="A227" s="3"/>
      <c r="B227" s="6"/>
      <c r="G227" s="28"/>
    </row>
    <row r="228" spans="1:7" ht="15.75" customHeight="1">
      <c r="A228" s="3"/>
      <c r="B228" s="6"/>
      <c r="G228" s="28"/>
    </row>
    <row r="229" spans="1:7" ht="15.75" customHeight="1">
      <c r="A229" s="3"/>
      <c r="B229" s="6"/>
      <c r="G229" s="28"/>
    </row>
    <row r="230" spans="1:7" ht="15.75" customHeight="1">
      <c r="A230" s="3"/>
      <c r="B230" s="6"/>
      <c r="G230" s="28"/>
    </row>
    <row r="231" spans="1:7" ht="15.75" customHeight="1">
      <c r="A231" s="3"/>
      <c r="B231" s="6"/>
      <c r="G231" s="28"/>
    </row>
    <row r="232" spans="1:7" ht="15.75" customHeight="1">
      <c r="A232" s="3"/>
      <c r="B232" s="6"/>
      <c r="G232" s="28"/>
    </row>
    <row r="233" spans="1:7" ht="15.75" customHeight="1">
      <c r="A233" s="3"/>
      <c r="B233" s="6"/>
      <c r="G233" s="28"/>
    </row>
    <row r="234" spans="1:7" ht="15.75" customHeight="1">
      <c r="A234" s="3"/>
      <c r="B234" s="6"/>
      <c r="G234" s="28"/>
    </row>
    <row r="235" spans="1:7" ht="15.75" customHeight="1">
      <c r="A235" s="3"/>
      <c r="B235" s="6"/>
      <c r="G235" s="28"/>
    </row>
    <row r="236" spans="1:7" ht="15.75" customHeight="1">
      <c r="A236" s="3"/>
      <c r="B236" s="6"/>
      <c r="G236" s="28"/>
    </row>
    <row r="237" spans="1:7" ht="15.75" customHeight="1">
      <c r="A237" s="3"/>
      <c r="B237" s="6"/>
      <c r="G237" s="28"/>
    </row>
    <row r="238" spans="1:7" ht="15.75" customHeight="1">
      <c r="A238" s="3"/>
      <c r="B238" s="6"/>
      <c r="G238" s="28"/>
    </row>
    <row r="239" spans="1:7" ht="15.75" customHeight="1">
      <c r="A239" s="3"/>
      <c r="B239" s="6"/>
      <c r="G239" s="28"/>
    </row>
    <row r="240" spans="1:7" ht="15.75" customHeight="1">
      <c r="A240" s="3"/>
      <c r="B240" s="6"/>
      <c r="G240" s="28"/>
    </row>
    <row r="241" spans="1:7" ht="15.75" customHeight="1">
      <c r="A241" s="3"/>
      <c r="B241" s="6"/>
      <c r="G241" s="28"/>
    </row>
    <row r="242" spans="1:7" ht="15.75" customHeight="1">
      <c r="A242" s="3"/>
      <c r="B242" s="6"/>
      <c r="G242" s="28"/>
    </row>
    <row r="243" spans="1:7" ht="15.75" customHeight="1">
      <c r="A243" s="3"/>
      <c r="B243" s="6"/>
      <c r="G243" s="28"/>
    </row>
    <row r="244" spans="1:7" ht="15.75" customHeight="1">
      <c r="A244" s="3"/>
      <c r="B244" s="6"/>
      <c r="G244" s="28"/>
    </row>
    <row r="245" spans="1:7" ht="15.75" customHeight="1">
      <c r="A245" s="3"/>
      <c r="B245" s="6"/>
      <c r="G245" s="28"/>
    </row>
    <row r="246" spans="1:7" ht="15.75" customHeight="1">
      <c r="A246" s="3"/>
      <c r="B246" s="6"/>
      <c r="G246" s="28"/>
    </row>
    <row r="247" spans="1:7" ht="15.75" customHeight="1">
      <c r="A247" s="3"/>
      <c r="B247" s="6"/>
      <c r="G247" s="28"/>
    </row>
    <row r="248" spans="1:7" ht="15.75" customHeight="1">
      <c r="A248" s="3"/>
      <c r="B248" s="6"/>
      <c r="G248" s="28"/>
    </row>
    <row r="249" spans="1:7" ht="15.75" customHeight="1">
      <c r="A249" s="3"/>
      <c r="B249" s="6"/>
      <c r="G249" s="28"/>
    </row>
    <row r="250" spans="1:7" ht="15.75" customHeight="1">
      <c r="A250" s="3"/>
      <c r="B250" s="6"/>
      <c r="G250" s="28"/>
    </row>
    <row r="251" spans="1:7" ht="15.75" customHeight="1">
      <c r="A251" s="3"/>
      <c r="B251" s="6"/>
      <c r="G251" s="28"/>
    </row>
    <row r="252" spans="1:7" ht="15.75" customHeight="1">
      <c r="A252" s="3"/>
      <c r="B252" s="6"/>
      <c r="G252" s="28"/>
    </row>
    <row r="253" spans="1:7" ht="15.75" customHeight="1">
      <c r="A253" s="3"/>
      <c r="B253" s="6"/>
      <c r="G253" s="28"/>
    </row>
    <row r="254" spans="1:7" ht="15.75" customHeight="1">
      <c r="A254" s="3"/>
      <c r="B254" s="6"/>
      <c r="G254" s="28"/>
    </row>
    <row r="255" spans="1:7" ht="15.75" customHeight="1">
      <c r="A255" s="3"/>
      <c r="B255" s="6"/>
      <c r="G255" s="28"/>
    </row>
    <row r="256" spans="1:7" ht="15.75" customHeight="1">
      <c r="A256" s="3"/>
      <c r="B256" s="6"/>
      <c r="G256" s="28"/>
    </row>
    <row r="257" spans="1:7" ht="15.75" customHeight="1">
      <c r="A257" s="3"/>
      <c r="B257" s="6"/>
      <c r="G257" s="28"/>
    </row>
    <row r="258" spans="1:7" ht="15.75" customHeight="1">
      <c r="A258" s="3"/>
      <c r="B258" s="6"/>
      <c r="G258" s="28"/>
    </row>
    <row r="259" spans="1:7" ht="15.75" customHeight="1">
      <c r="A259" s="3"/>
      <c r="B259" s="6"/>
      <c r="G259" s="28"/>
    </row>
    <row r="260" spans="1:7" ht="15.75" customHeight="1">
      <c r="A260" s="3"/>
      <c r="B260" s="6"/>
      <c r="G260" s="28"/>
    </row>
    <row r="261" spans="1:7" ht="15.75" customHeight="1">
      <c r="A261" s="3"/>
      <c r="B261" s="6"/>
      <c r="G261" s="28"/>
    </row>
    <row r="262" spans="1:7" ht="15.75" customHeight="1">
      <c r="A262" s="3"/>
      <c r="B262" s="6"/>
      <c r="G262" s="28"/>
    </row>
    <row r="263" spans="1:7" ht="15.75" customHeight="1">
      <c r="A263" s="3"/>
      <c r="B263" s="6"/>
      <c r="G263" s="28"/>
    </row>
    <row r="264" spans="1:7" ht="15.75" customHeight="1">
      <c r="A264" s="3"/>
      <c r="B264" s="6"/>
      <c r="G264" s="28"/>
    </row>
    <row r="265" spans="1:7" ht="15.75" customHeight="1">
      <c r="A265" s="3"/>
      <c r="B265" s="6"/>
      <c r="G265" s="28"/>
    </row>
    <row r="266" spans="1:7" ht="15.75" customHeight="1">
      <c r="A266" s="3"/>
      <c r="B266" s="6"/>
      <c r="G266" s="28"/>
    </row>
    <row r="267" spans="1:7" ht="15.75" customHeight="1">
      <c r="A267" s="3"/>
      <c r="B267" s="6"/>
      <c r="G267" s="28"/>
    </row>
    <row r="268" spans="1:7" ht="15.75" customHeight="1">
      <c r="A268" s="3"/>
      <c r="B268" s="6"/>
      <c r="G268" s="28"/>
    </row>
    <row r="269" spans="1:7" ht="15.75" customHeight="1">
      <c r="A269" s="3"/>
      <c r="B269" s="6"/>
      <c r="G269" s="28"/>
    </row>
    <row r="270" spans="1:7" ht="15.75" customHeight="1">
      <c r="A270" s="3"/>
      <c r="B270" s="6"/>
      <c r="G270" s="28"/>
    </row>
    <row r="271" spans="1:7" ht="15.75" customHeight="1">
      <c r="A271" s="3"/>
      <c r="B271" s="6"/>
      <c r="G271" s="28"/>
    </row>
    <row r="272" spans="1:7" ht="15.75" customHeight="1">
      <c r="A272" s="3"/>
      <c r="B272" s="6"/>
      <c r="G272" s="28"/>
    </row>
    <row r="273" spans="1:7" ht="15.75" customHeight="1">
      <c r="A273" s="3"/>
      <c r="B273" s="6"/>
      <c r="G273" s="28"/>
    </row>
    <row r="274" spans="1:7" ht="15.75" customHeight="1">
      <c r="A274" s="3"/>
      <c r="B274" s="6"/>
      <c r="G274" s="28"/>
    </row>
    <row r="275" spans="1:7" ht="15.75" customHeight="1">
      <c r="A275" s="3"/>
      <c r="B275" s="6"/>
      <c r="G275" s="28"/>
    </row>
    <row r="276" spans="1:7" ht="15.75" customHeight="1">
      <c r="A276" s="3"/>
      <c r="B276" s="6"/>
      <c r="G276" s="28"/>
    </row>
    <row r="277" spans="1:7" ht="15.75" customHeight="1">
      <c r="A277" s="3"/>
      <c r="B277" s="6"/>
      <c r="G277" s="28"/>
    </row>
    <row r="278" spans="1:7" ht="15.75" customHeight="1">
      <c r="A278" s="3"/>
      <c r="B278" s="6"/>
      <c r="G278" s="28"/>
    </row>
    <row r="279" spans="1:7" ht="15.75" customHeight="1">
      <c r="A279" s="3"/>
      <c r="B279" s="6"/>
      <c r="G279" s="28"/>
    </row>
    <row r="280" spans="1:7" ht="15.75" customHeight="1">
      <c r="A280" s="3"/>
      <c r="B280" s="6"/>
      <c r="G280" s="28"/>
    </row>
    <row r="281" spans="1:7" ht="15.75" customHeight="1">
      <c r="A281" s="3"/>
      <c r="B281" s="6"/>
      <c r="G281" s="28"/>
    </row>
    <row r="282" spans="1:7" ht="15.75" customHeight="1">
      <c r="A282" s="3"/>
      <c r="B282" s="6"/>
      <c r="G282" s="28"/>
    </row>
    <row r="283" spans="1:7" ht="15.75" customHeight="1">
      <c r="A283" s="3"/>
      <c r="B283" s="6"/>
      <c r="G283" s="28"/>
    </row>
    <row r="284" spans="1:7" ht="15.75" customHeight="1">
      <c r="A284" s="3"/>
      <c r="B284" s="6"/>
      <c r="G284" s="28"/>
    </row>
    <row r="285" spans="1:7" ht="15.75" customHeight="1">
      <c r="A285" s="3"/>
      <c r="B285" s="6"/>
      <c r="G285" s="28"/>
    </row>
    <row r="286" spans="1:7" ht="15.75" customHeight="1">
      <c r="A286" s="3"/>
      <c r="B286" s="6"/>
      <c r="G286" s="28"/>
    </row>
    <row r="287" spans="1:7" ht="15.75" customHeight="1">
      <c r="A287" s="3"/>
      <c r="B287" s="6"/>
      <c r="G287" s="28"/>
    </row>
    <row r="288" spans="1:7" ht="15.75" customHeight="1">
      <c r="A288" s="3"/>
      <c r="B288" s="6"/>
      <c r="G288" s="28"/>
    </row>
    <row r="289" spans="1:7" ht="15.75" customHeight="1">
      <c r="A289" s="3"/>
      <c r="B289" s="6"/>
      <c r="G289" s="28"/>
    </row>
    <row r="290" spans="1:7" ht="15.75" customHeight="1">
      <c r="A290" s="3"/>
      <c r="B290" s="6"/>
      <c r="G290" s="28"/>
    </row>
    <row r="291" spans="1:7" ht="15.75" customHeight="1">
      <c r="A291" s="3"/>
      <c r="B291" s="6"/>
      <c r="G291" s="28"/>
    </row>
    <row r="292" spans="1:7" ht="15.75" customHeight="1">
      <c r="A292" s="3"/>
      <c r="B292" s="6"/>
      <c r="G292" s="28"/>
    </row>
    <row r="293" spans="1:7" ht="15.75" customHeight="1">
      <c r="A293" s="3"/>
      <c r="B293" s="6"/>
      <c r="G293" s="28"/>
    </row>
    <row r="294" spans="1:7" ht="15.75" customHeight="1">
      <c r="A294" s="3"/>
      <c r="B294" s="6"/>
      <c r="G294" s="28"/>
    </row>
    <row r="295" spans="1:7" ht="15.75" customHeight="1">
      <c r="A295" s="3"/>
      <c r="B295" s="6"/>
      <c r="G295" s="28"/>
    </row>
    <row r="296" spans="1:7" ht="15.75" customHeight="1">
      <c r="A296" s="3"/>
      <c r="B296" s="6"/>
      <c r="G296" s="28"/>
    </row>
    <row r="297" spans="1:7" ht="15.75" customHeight="1">
      <c r="A297" s="3"/>
      <c r="B297" s="6"/>
      <c r="G297" s="28"/>
    </row>
    <row r="298" spans="1:7" ht="15.75" customHeight="1">
      <c r="A298" s="3"/>
      <c r="B298" s="6"/>
      <c r="G298" s="28"/>
    </row>
    <row r="299" spans="1:7" ht="15.75" customHeight="1">
      <c r="A299" s="3"/>
      <c r="B299" s="6"/>
      <c r="G299" s="28"/>
    </row>
    <row r="300" spans="1:7" ht="15.75" customHeight="1">
      <c r="A300" s="3"/>
      <c r="B300" s="6"/>
      <c r="G300" s="28"/>
    </row>
    <row r="301" spans="1:7" ht="15.75" customHeight="1">
      <c r="A301" s="3"/>
      <c r="B301" s="6"/>
      <c r="G301" s="28"/>
    </row>
    <row r="302" spans="1:7" ht="15.75" customHeight="1">
      <c r="A302" s="3"/>
      <c r="B302" s="6"/>
      <c r="G302" s="28"/>
    </row>
    <row r="303" spans="1:7" ht="15.75" customHeight="1">
      <c r="A303" s="3"/>
      <c r="B303" s="6"/>
      <c r="G303" s="28"/>
    </row>
    <row r="304" spans="1:7" ht="15.75" customHeight="1">
      <c r="A304" s="3"/>
      <c r="B304" s="6"/>
      <c r="G304" s="28"/>
    </row>
    <row r="305" spans="1:7" ht="15.75" customHeight="1">
      <c r="A305" s="3"/>
      <c r="B305" s="6"/>
      <c r="G305" s="28"/>
    </row>
    <row r="306" spans="1:7" ht="15.75" customHeight="1">
      <c r="A306" s="3"/>
      <c r="B306" s="6"/>
      <c r="G306" s="28"/>
    </row>
    <row r="307" spans="1:7" ht="15.75" customHeight="1">
      <c r="A307" s="3"/>
      <c r="B307" s="6"/>
      <c r="G307" s="28"/>
    </row>
    <row r="308" spans="1:7" ht="15.75" customHeight="1">
      <c r="A308" s="3"/>
      <c r="B308" s="6"/>
      <c r="G308" s="28"/>
    </row>
    <row r="309" spans="1:7" ht="15.75" customHeight="1">
      <c r="A309" s="3"/>
      <c r="B309" s="6"/>
      <c r="G309" s="28"/>
    </row>
    <row r="310" spans="1:7" ht="15.75" customHeight="1">
      <c r="A310" s="3"/>
      <c r="B310" s="6"/>
      <c r="G310" s="28"/>
    </row>
    <row r="311" spans="1:7" ht="15.75" customHeight="1">
      <c r="A311" s="3"/>
      <c r="B311" s="6"/>
      <c r="G311" s="28"/>
    </row>
    <row r="312" spans="1:7" ht="15.75" customHeight="1">
      <c r="A312" s="3"/>
      <c r="B312" s="6"/>
      <c r="G312" s="28"/>
    </row>
    <row r="313" spans="1:7" ht="15.75" customHeight="1">
      <c r="A313" s="3"/>
      <c r="B313" s="6"/>
      <c r="G313" s="28"/>
    </row>
    <row r="314" spans="1:7" ht="15.75" customHeight="1">
      <c r="A314" s="3"/>
      <c r="B314" s="6"/>
      <c r="G314" s="28"/>
    </row>
    <row r="315" spans="1:7" ht="15.75" customHeight="1">
      <c r="A315" s="3"/>
      <c r="B315" s="6"/>
      <c r="G315" s="28"/>
    </row>
    <row r="316" spans="1:7" ht="15.75" customHeight="1">
      <c r="A316" s="3"/>
      <c r="B316" s="6"/>
      <c r="G316" s="28"/>
    </row>
    <row r="317" spans="1:7" ht="15.75" customHeight="1">
      <c r="A317" s="3"/>
      <c r="B317" s="6"/>
      <c r="G317" s="28"/>
    </row>
    <row r="318" spans="1:7" ht="15.75" customHeight="1">
      <c r="A318" s="3"/>
      <c r="B318" s="6"/>
      <c r="G318" s="28"/>
    </row>
    <row r="319" spans="1:7" ht="15.75" customHeight="1">
      <c r="A319" s="3"/>
      <c r="B319" s="6"/>
      <c r="G319" s="28"/>
    </row>
    <row r="320" spans="1:7" ht="15.75" customHeight="1">
      <c r="A320" s="3"/>
      <c r="B320" s="6"/>
      <c r="G320" s="28"/>
    </row>
    <row r="321" spans="1:7" ht="15.75" customHeight="1">
      <c r="A321" s="3"/>
      <c r="B321" s="6"/>
      <c r="G321" s="28"/>
    </row>
    <row r="322" spans="1:7" ht="15.75" customHeight="1">
      <c r="A322" s="3"/>
      <c r="B322" s="6"/>
      <c r="G322" s="28"/>
    </row>
    <row r="323" spans="1:7" ht="15.75" customHeight="1">
      <c r="A323" s="3"/>
      <c r="B323" s="6"/>
      <c r="G323" s="28"/>
    </row>
    <row r="324" spans="1:7" ht="15.75" customHeight="1">
      <c r="A324" s="3"/>
      <c r="B324" s="6"/>
      <c r="G324" s="28"/>
    </row>
    <row r="325" spans="1:7" ht="15.75" customHeight="1">
      <c r="A325" s="3"/>
      <c r="B325" s="6"/>
      <c r="G325" s="28"/>
    </row>
    <row r="326" spans="1:7" ht="15.75" customHeight="1">
      <c r="A326" s="3"/>
      <c r="B326" s="6"/>
      <c r="G326" s="28"/>
    </row>
    <row r="327" spans="1:7" ht="15.75" customHeight="1">
      <c r="A327" s="3"/>
      <c r="B327" s="6"/>
      <c r="G327" s="28"/>
    </row>
    <row r="328" spans="1:7" ht="15.75" customHeight="1">
      <c r="A328" s="3"/>
      <c r="B328" s="6"/>
      <c r="G328" s="28"/>
    </row>
    <row r="329" spans="1:7" ht="15.75" customHeight="1">
      <c r="A329" s="3"/>
      <c r="B329" s="6"/>
      <c r="G329" s="28"/>
    </row>
    <row r="330" spans="1:7" ht="15.75" customHeight="1">
      <c r="A330" s="3"/>
      <c r="B330" s="6"/>
      <c r="G330" s="28"/>
    </row>
    <row r="331" spans="1:7" ht="15.75" customHeight="1">
      <c r="A331" s="3"/>
      <c r="B331" s="6"/>
      <c r="G331" s="28"/>
    </row>
    <row r="332" spans="1:7" ht="15.75" customHeight="1">
      <c r="A332" s="3"/>
      <c r="B332" s="6"/>
      <c r="G332" s="28"/>
    </row>
    <row r="333" spans="1:7" ht="15.75" customHeight="1">
      <c r="A333" s="3"/>
      <c r="B333" s="6"/>
      <c r="G333" s="28"/>
    </row>
    <row r="334" spans="1:7" ht="15.75" customHeight="1">
      <c r="A334" s="3"/>
      <c r="B334" s="6"/>
      <c r="G334" s="28"/>
    </row>
    <row r="335" spans="1:7" ht="15.75" customHeight="1">
      <c r="A335" s="3"/>
      <c r="B335" s="6"/>
      <c r="G335" s="28"/>
    </row>
    <row r="336" spans="1:7" ht="15.75" customHeight="1">
      <c r="A336" s="3"/>
      <c r="B336" s="6"/>
      <c r="G336" s="28"/>
    </row>
    <row r="337" spans="1:7" ht="15.75" customHeight="1">
      <c r="A337" s="3"/>
      <c r="B337" s="6"/>
      <c r="G337" s="28"/>
    </row>
    <row r="338" spans="1:7" ht="15.75" customHeight="1">
      <c r="A338" s="3"/>
      <c r="B338" s="6"/>
      <c r="G338" s="28"/>
    </row>
    <row r="339" spans="1:7" ht="15.75" customHeight="1">
      <c r="A339" s="3"/>
      <c r="B339" s="6"/>
      <c r="G339" s="28"/>
    </row>
    <row r="340" spans="1:7" ht="15.75" customHeight="1">
      <c r="A340" s="3"/>
      <c r="B340" s="6"/>
      <c r="G340" s="28"/>
    </row>
    <row r="341" spans="1:7" ht="15.75" customHeight="1">
      <c r="A341" s="3"/>
      <c r="B341" s="6"/>
      <c r="G341" s="28"/>
    </row>
    <row r="342" spans="1:7" ht="15.75" customHeight="1">
      <c r="A342" s="3"/>
      <c r="B342" s="6"/>
      <c r="G342" s="28"/>
    </row>
    <row r="343" spans="1:7" ht="15.75" customHeight="1">
      <c r="A343" s="3"/>
      <c r="B343" s="6"/>
      <c r="G343" s="28"/>
    </row>
    <row r="344" spans="1:7" ht="15.75" customHeight="1">
      <c r="A344" s="3"/>
      <c r="B344" s="6"/>
      <c r="G344" s="28"/>
    </row>
    <row r="345" spans="1:7" ht="15.75" customHeight="1">
      <c r="A345" s="3"/>
      <c r="B345" s="6"/>
      <c r="G345" s="28"/>
    </row>
    <row r="346" spans="1:7" ht="15.75" customHeight="1">
      <c r="A346" s="3"/>
      <c r="B346" s="6"/>
      <c r="G346" s="28"/>
    </row>
    <row r="347" spans="1:7" ht="15.75" customHeight="1">
      <c r="A347" s="3"/>
      <c r="B347" s="6"/>
      <c r="G347" s="28"/>
    </row>
    <row r="348" spans="1:7" ht="15.75" customHeight="1">
      <c r="A348" s="3"/>
      <c r="B348" s="6"/>
      <c r="G348" s="28"/>
    </row>
    <row r="349" spans="1:7" ht="15.75" customHeight="1">
      <c r="A349" s="3"/>
      <c r="B349" s="6"/>
      <c r="G349" s="28"/>
    </row>
    <row r="350" spans="1:7" ht="15.75" customHeight="1">
      <c r="A350" s="3"/>
      <c r="B350" s="6"/>
      <c r="G350" s="28"/>
    </row>
    <row r="351" spans="1:7" ht="15.75" customHeight="1">
      <c r="A351" s="3"/>
      <c r="B351" s="6"/>
      <c r="G351" s="28"/>
    </row>
    <row r="352" spans="1:7" ht="15.75" customHeight="1">
      <c r="A352" s="3"/>
      <c r="B352" s="6"/>
      <c r="G352" s="28"/>
    </row>
    <row r="353" spans="1:7" ht="15.75" customHeight="1">
      <c r="A353" s="3"/>
      <c r="B353" s="6"/>
      <c r="G353" s="28"/>
    </row>
    <row r="354" spans="1:7" ht="15.75" customHeight="1">
      <c r="A354" s="3"/>
      <c r="B354" s="6"/>
      <c r="G354" s="28"/>
    </row>
    <row r="355" spans="1:7" ht="15.75" customHeight="1">
      <c r="A355" s="3"/>
      <c r="B355" s="6"/>
      <c r="G355" s="28"/>
    </row>
    <row r="356" spans="1:7" ht="15.75" customHeight="1">
      <c r="A356" s="3"/>
      <c r="B356" s="6"/>
      <c r="G356" s="28"/>
    </row>
    <row r="357" spans="1:7" ht="15.75" customHeight="1">
      <c r="A357" s="3"/>
      <c r="B357" s="6"/>
      <c r="G357" s="28"/>
    </row>
    <row r="358" spans="1:7" ht="15.75" customHeight="1">
      <c r="A358" s="3"/>
      <c r="B358" s="6"/>
      <c r="G358" s="28"/>
    </row>
    <row r="359" spans="1:7" ht="15.75" customHeight="1">
      <c r="A359" s="3"/>
      <c r="B359" s="6"/>
      <c r="G359" s="28"/>
    </row>
    <row r="360" spans="1:7" ht="15.75" customHeight="1">
      <c r="A360" s="3"/>
      <c r="B360" s="6"/>
      <c r="G360" s="28"/>
    </row>
    <row r="361" spans="1:7" ht="15.75" customHeight="1">
      <c r="A361" s="3"/>
      <c r="B361" s="6"/>
      <c r="G361" s="28"/>
    </row>
    <row r="362" spans="1:7" ht="15.75" customHeight="1">
      <c r="A362" s="3"/>
      <c r="B362" s="6"/>
      <c r="G362" s="28"/>
    </row>
    <row r="363" spans="1:7" ht="15.75" customHeight="1">
      <c r="A363" s="3"/>
      <c r="B363" s="6"/>
      <c r="G363" s="28"/>
    </row>
    <row r="364" spans="1:7" ht="15.75" customHeight="1">
      <c r="A364" s="3"/>
      <c r="B364" s="6"/>
      <c r="G364" s="28"/>
    </row>
    <row r="365" spans="1:7" ht="15.75" customHeight="1">
      <c r="A365" s="3"/>
      <c r="B365" s="6"/>
      <c r="G365" s="28"/>
    </row>
    <row r="366" spans="1:7" ht="15.75" customHeight="1">
      <c r="A366" s="3"/>
      <c r="B366" s="6"/>
      <c r="G366" s="28"/>
    </row>
    <row r="367" spans="1:7" ht="15.75" customHeight="1">
      <c r="A367" s="3"/>
      <c r="B367" s="6"/>
      <c r="G367" s="28"/>
    </row>
    <row r="368" spans="1:7" ht="15.75" customHeight="1">
      <c r="A368" s="3"/>
      <c r="B368" s="6"/>
      <c r="G368" s="28"/>
    </row>
    <row r="369" spans="1:7" ht="15.75" customHeight="1">
      <c r="A369" s="3"/>
      <c r="B369" s="6"/>
      <c r="G369" s="28"/>
    </row>
    <row r="370" spans="1:7" ht="15.75" customHeight="1">
      <c r="A370" s="3"/>
      <c r="B370" s="6"/>
      <c r="G370" s="28"/>
    </row>
    <row r="371" spans="1:7" ht="15.75" customHeight="1">
      <c r="A371" s="3"/>
      <c r="B371" s="6"/>
      <c r="G371" s="28"/>
    </row>
    <row r="372" spans="1:7" ht="15.75" customHeight="1">
      <c r="A372" s="3"/>
      <c r="B372" s="6"/>
      <c r="G372" s="28"/>
    </row>
    <row r="373" spans="1:7" ht="15.75" customHeight="1">
      <c r="A373" s="3"/>
      <c r="B373" s="6"/>
      <c r="G373" s="28"/>
    </row>
    <row r="374" spans="1:7" ht="15.75" customHeight="1">
      <c r="A374" s="3"/>
      <c r="B374" s="6"/>
      <c r="G374" s="28"/>
    </row>
    <row r="375" spans="1:7" ht="15.75" customHeight="1">
      <c r="A375" s="3"/>
      <c r="B375" s="6"/>
      <c r="G375" s="28"/>
    </row>
    <row r="376" spans="1:7" ht="15.75" customHeight="1">
      <c r="A376" s="3"/>
      <c r="B376" s="6"/>
      <c r="G376" s="28"/>
    </row>
    <row r="377" spans="1:7" ht="15.75" customHeight="1">
      <c r="A377" s="3"/>
      <c r="B377" s="6"/>
      <c r="G377" s="28"/>
    </row>
    <row r="378" spans="1:7" ht="15.75" customHeight="1">
      <c r="A378" s="3"/>
      <c r="B378" s="6"/>
      <c r="G378" s="28"/>
    </row>
    <row r="379" spans="1:7" ht="15.75" customHeight="1">
      <c r="A379" s="3"/>
      <c r="B379" s="6"/>
      <c r="G379" s="28"/>
    </row>
    <row r="380" spans="1:7" ht="15.75" customHeight="1">
      <c r="A380" s="3"/>
      <c r="B380" s="6"/>
      <c r="G380" s="28"/>
    </row>
    <row r="381" spans="1:7" ht="15.75" customHeight="1">
      <c r="A381" s="3"/>
      <c r="B381" s="6"/>
      <c r="G381" s="28"/>
    </row>
    <row r="382" spans="1:7" ht="15.75" customHeight="1">
      <c r="A382" s="3"/>
      <c r="B382" s="6"/>
      <c r="G382" s="28"/>
    </row>
    <row r="383" spans="1:7" ht="15.75" customHeight="1">
      <c r="A383" s="3"/>
      <c r="B383" s="6"/>
      <c r="G383" s="28"/>
    </row>
    <row r="384" spans="1:7" ht="15.75" customHeight="1">
      <c r="A384" s="3"/>
      <c r="B384" s="6"/>
      <c r="G384" s="28"/>
    </row>
    <row r="385" spans="1:7" ht="15.75" customHeight="1">
      <c r="A385" s="3"/>
      <c r="B385" s="6"/>
      <c r="G385" s="28"/>
    </row>
    <row r="386" spans="1:7" ht="15.75" customHeight="1">
      <c r="A386" s="3"/>
      <c r="B386" s="6"/>
      <c r="G386" s="28"/>
    </row>
    <row r="387" spans="1:7" ht="15.75" customHeight="1">
      <c r="A387" s="3"/>
      <c r="B387" s="6"/>
      <c r="G387" s="28"/>
    </row>
    <row r="388" spans="1:7" ht="15.75" customHeight="1">
      <c r="A388" s="3"/>
      <c r="B388" s="6"/>
      <c r="G388" s="28"/>
    </row>
    <row r="389" spans="1:7" ht="15.75" customHeight="1">
      <c r="A389" s="3"/>
      <c r="B389" s="6"/>
      <c r="G389" s="28"/>
    </row>
    <row r="390" spans="1:7" ht="15.75" customHeight="1">
      <c r="A390" s="3"/>
      <c r="B390" s="6"/>
      <c r="G390" s="28"/>
    </row>
    <row r="391" spans="1:7" ht="15.75" customHeight="1">
      <c r="A391" s="3"/>
      <c r="B391" s="6"/>
      <c r="G391" s="28"/>
    </row>
    <row r="392" spans="1:7" ht="15.75" customHeight="1">
      <c r="A392" s="3"/>
      <c r="B392" s="6"/>
      <c r="G392" s="28"/>
    </row>
    <row r="393" spans="1:7" ht="15.75" customHeight="1">
      <c r="A393" s="3"/>
      <c r="B393" s="6"/>
      <c r="G393" s="28"/>
    </row>
    <row r="394" spans="1:7" ht="15.75" customHeight="1">
      <c r="A394" s="3"/>
      <c r="B394" s="6"/>
      <c r="G394" s="28"/>
    </row>
    <row r="395" spans="1:7" ht="15.75" customHeight="1">
      <c r="A395" s="3"/>
      <c r="B395" s="6"/>
      <c r="G395" s="28"/>
    </row>
    <row r="396" spans="1:7" ht="15.75" customHeight="1">
      <c r="A396" s="3"/>
      <c r="B396" s="6"/>
      <c r="G396" s="28"/>
    </row>
    <row r="397" spans="1:7" ht="15.75" customHeight="1">
      <c r="A397" s="3"/>
      <c r="B397" s="6"/>
      <c r="G397" s="28"/>
    </row>
    <row r="398" spans="1:7" ht="15.75" customHeight="1">
      <c r="A398" s="3"/>
      <c r="B398" s="6"/>
      <c r="G398" s="28"/>
    </row>
    <row r="399" spans="1:7" ht="15.75" customHeight="1">
      <c r="A399" s="3"/>
      <c r="B399" s="6"/>
      <c r="G399" s="28"/>
    </row>
    <row r="400" spans="1:7" ht="15.75" customHeight="1">
      <c r="A400" s="3"/>
      <c r="B400" s="6"/>
      <c r="G400" s="28"/>
    </row>
    <row r="401" spans="1:7" ht="15.75" customHeight="1">
      <c r="A401" s="3"/>
      <c r="B401" s="6"/>
      <c r="G401" s="28"/>
    </row>
    <row r="402" spans="1:7" ht="15.75" customHeight="1">
      <c r="A402" s="3"/>
      <c r="B402" s="6"/>
      <c r="G402" s="28"/>
    </row>
    <row r="403" spans="1:7" ht="15.75" customHeight="1">
      <c r="A403" s="3"/>
      <c r="B403" s="6"/>
      <c r="G403" s="28"/>
    </row>
    <row r="404" spans="1:7" ht="15.75" customHeight="1">
      <c r="A404" s="3"/>
      <c r="B404" s="6"/>
      <c r="G404" s="28"/>
    </row>
    <row r="405" spans="1:7" ht="15.75" customHeight="1">
      <c r="A405" s="3"/>
      <c r="B405" s="6"/>
      <c r="G405" s="28"/>
    </row>
    <row r="406" spans="1:7" ht="15.75" customHeight="1">
      <c r="A406" s="3"/>
      <c r="B406" s="6"/>
      <c r="G406" s="28"/>
    </row>
    <row r="407" spans="1:7" ht="15.75" customHeight="1">
      <c r="A407" s="3"/>
      <c r="B407" s="6"/>
      <c r="G407" s="28"/>
    </row>
    <row r="408" spans="1:7" ht="15.75" customHeight="1">
      <c r="A408" s="3"/>
      <c r="B408" s="6"/>
      <c r="G408" s="28"/>
    </row>
    <row r="409" spans="1:7" ht="15.75" customHeight="1">
      <c r="A409" s="3"/>
      <c r="B409" s="6"/>
      <c r="G409" s="28"/>
    </row>
    <row r="410" spans="1:7" ht="15.75" customHeight="1">
      <c r="A410" s="3"/>
      <c r="B410" s="6"/>
      <c r="G410" s="28"/>
    </row>
    <row r="411" spans="1:7" ht="15.75" customHeight="1">
      <c r="A411" s="3"/>
      <c r="B411" s="6"/>
      <c r="G411" s="28"/>
    </row>
    <row r="412" spans="1:7" ht="15.75" customHeight="1">
      <c r="A412" s="3"/>
      <c r="B412" s="6"/>
      <c r="G412" s="28"/>
    </row>
    <row r="413" spans="1:7" ht="15.75" customHeight="1">
      <c r="A413" s="3"/>
      <c r="B413" s="6"/>
      <c r="G413" s="28"/>
    </row>
    <row r="414" spans="1:7" ht="15.75" customHeight="1">
      <c r="A414" s="3"/>
      <c r="B414" s="6"/>
      <c r="G414" s="28"/>
    </row>
    <row r="415" spans="1:7" ht="15.75" customHeight="1">
      <c r="A415" s="3"/>
      <c r="B415" s="6"/>
      <c r="G415" s="28"/>
    </row>
    <row r="416" spans="1:7" ht="15.75" customHeight="1">
      <c r="A416" s="3"/>
      <c r="B416" s="6"/>
      <c r="G416" s="28"/>
    </row>
    <row r="417" spans="1:7" ht="15.75" customHeight="1">
      <c r="A417" s="3"/>
      <c r="B417" s="6"/>
      <c r="G417" s="28"/>
    </row>
    <row r="418" spans="1:7" ht="15.75" customHeight="1">
      <c r="A418" s="3"/>
      <c r="B418" s="6"/>
      <c r="G418" s="28"/>
    </row>
    <row r="419" spans="1:7" ht="15.75" customHeight="1">
      <c r="A419" s="3"/>
      <c r="B419" s="6"/>
      <c r="G419" s="28"/>
    </row>
    <row r="420" spans="1:7" ht="15.75" customHeight="1">
      <c r="A420" s="3"/>
      <c r="B420" s="6"/>
      <c r="G420" s="28"/>
    </row>
    <row r="421" spans="1:7" ht="15.75" customHeight="1">
      <c r="A421" s="3"/>
      <c r="B421" s="6"/>
      <c r="G421" s="28"/>
    </row>
    <row r="422" spans="1:7" ht="15.75" customHeight="1">
      <c r="A422" s="3"/>
      <c r="B422" s="6"/>
      <c r="G422" s="28"/>
    </row>
    <row r="423" spans="1:7" ht="15.75" customHeight="1">
      <c r="A423" s="3"/>
      <c r="B423" s="6"/>
      <c r="G423" s="28"/>
    </row>
    <row r="424" spans="1:7" ht="15.75" customHeight="1">
      <c r="A424" s="3"/>
      <c r="B424" s="6"/>
      <c r="G424" s="28"/>
    </row>
    <row r="425" spans="1:7" ht="15.75" customHeight="1">
      <c r="A425" s="3"/>
      <c r="B425" s="6"/>
      <c r="G425" s="28"/>
    </row>
    <row r="426" spans="1:7" ht="15.75" customHeight="1">
      <c r="A426" s="3"/>
      <c r="B426" s="6"/>
      <c r="G426" s="28"/>
    </row>
    <row r="427" spans="1:7" ht="15.75" customHeight="1">
      <c r="A427" s="3"/>
      <c r="B427" s="6"/>
      <c r="G427" s="28"/>
    </row>
    <row r="428" spans="1:7" ht="15.75" customHeight="1">
      <c r="A428" s="3"/>
      <c r="B428" s="6"/>
      <c r="G428" s="28"/>
    </row>
    <row r="429" spans="1:7" ht="15.75" customHeight="1">
      <c r="A429" s="3"/>
      <c r="B429" s="6"/>
      <c r="G429" s="28"/>
    </row>
    <row r="430" spans="1:7" ht="15.75" customHeight="1">
      <c r="A430" s="3"/>
      <c r="B430" s="6"/>
      <c r="G430" s="28"/>
    </row>
    <row r="431" spans="1:7" ht="15.75" customHeight="1">
      <c r="A431" s="3"/>
      <c r="B431" s="6"/>
      <c r="G431" s="28"/>
    </row>
    <row r="432" spans="1:7" ht="15.75" customHeight="1">
      <c r="A432" s="3"/>
      <c r="B432" s="6"/>
      <c r="G432" s="28"/>
    </row>
    <row r="433" spans="1:7" ht="15.75" customHeight="1">
      <c r="A433" s="3"/>
      <c r="B433" s="6"/>
      <c r="G433" s="28"/>
    </row>
    <row r="434" spans="1:7" ht="15.75" customHeight="1">
      <c r="A434" s="3"/>
      <c r="B434" s="6"/>
      <c r="G434" s="28"/>
    </row>
    <row r="435" spans="1:7" ht="15.75" customHeight="1">
      <c r="A435" s="3"/>
      <c r="B435" s="6"/>
      <c r="G435" s="28"/>
    </row>
    <row r="436" spans="1:7" ht="15.75" customHeight="1">
      <c r="A436" s="3"/>
      <c r="B436" s="6"/>
      <c r="G436" s="28"/>
    </row>
    <row r="437" spans="1:7" ht="15.75" customHeight="1">
      <c r="A437" s="3"/>
      <c r="B437" s="6"/>
      <c r="G437" s="28"/>
    </row>
    <row r="438" spans="1:7" ht="15.75" customHeight="1">
      <c r="A438" s="3"/>
      <c r="B438" s="6"/>
      <c r="G438" s="28"/>
    </row>
    <row r="439" spans="1:7" ht="15.75" customHeight="1">
      <c r="A439" s="3"/>
      <c r="B439" s="6"/>
      <c r="G439" s="28"/>
    </row>
    <row r="440" spans="1:7" ht="15.75" customHeight="1">
      <c r="A440" s="3"/>
      <c r="B440" s="6"/>
      <c r="G440" s="28"/>
    </row>
    <row r="441" spans="1:7" ht="15.75" customHeight="1">
      <c r="A441" s="3"/>
      <c r="B441" s="6"/>
      <c r="G441" s="28"/>
    </row>
    <row r="442" spans="1:7" ht="15.75" customHeight="1">
      <c r="A442" s="3"/>
      <c r="B442" s="6"/>
      <c r="G442" s="28"/>
    </row>
    <row r="443" spans="1:7" ht="15.75" customHeight="1">
      <c r="A443" s="3"/>
      <c r="B443" s="6"/>
      <c r="G443" s="28"/>
    </row>
    <row r="444" spans="1:7" ht="15.75" customHeight="1">
      <c r="A444" s="3"/>
      <c r="B444" s="6"/>
      <c r="G444" s="28"/>
    </row>
    <row r="445" spans="1:7" ht="15.75" customHeight="1">
      <c r="A445" s="3"/>
      <c r="B445" s="6"/>
      <c r="G445" s="28"/>
    </row>
    <row r="446" spans="1:7" ht="15.75" customHeight="1">
      <c r="A446" s="3"/>
      <c r="B446" s="6"/>
      <c r="G446" s="28"/>
    </row>
    <row r="447" spans="1:7" ht="15.75" customHeight="1">
      <c r="A447" s="3"/>
      <c r="B447" s="6"/>
      <c r="G447" s="28"/>
    </row>
    <row r="448" spans="1:7" ht="15.75" customHeight="1">
      <c r="A448" s="3"/>
      <c r="B448" s="6"/>
      <c r="G448" s="28"/>
    </row>
    <row r="449" spans="1:7" ht="15.75" customHeight="1">
      <c r="A449" s="3"/>
      <c r="B449" s="6"/>
      <c r="G449" s="28"/>
    </row>
    <row r="450" spans="1:7" ht="15.75" customHeight="1">
      <c r="A450" s="3"/>
      <c r="B450" s="6"/>
      <c r="G450" s="28"/>
    </row>
    <row r="451" spans="1:7" ht="15.75" customHeight="1">
      <c r="A451" s="3"/>
      <c r="B451" s="6"/>
      <c r="G451" s="28"/>
    </row>
    <row r="452" spans="1:7" ht="15.75" customHeight="1">
      <c r="A452" s="3"/>
      <c r="B452" s="6"/>
      <c r="G452" s="28"/>
    </row>
    <row r="453" spans="1:7" ht="15.75" customHeight="1">
      <c r="A453" s="3"/>
      <c r="B453" s="6"/>
      <c r="G453" s="28"/>
    </row>
    <row r="454" spans="1:7" ht="15.75" customHeight="1">
      <c r="A454" s="3"/>
      <c r="B454" s="6"/>
      <c r="G454" s="28"/>
    </row>
    <row r="455" spans="1:7" ht="15.75" customHeight="1">
      <c r="A455" s="3"/>
      <c r="B455" s="6"/>
      <c r="G455" s="28"/>
    </row>
    <row r="456" spans="1:7" ht="15.75" customHeight="1">
      <c r="A456" s="3"/>
      <c r="B456" s="6"/>
      <c r="G456" s="28"/>
    </row>
    <row r="457" spans="1:7" ht="15.75" customHeight="1">
      <c r="A457" s="3"/>
      <c r="B457" s="6"/>
      <c r="G457" s="28"/>
    </row>
    <row r="458" spans="1:7" ht="15.75" customHeight="1">
      <c r="A458" s="3"/>
      <c r="B458" s="6"/>
      <c r="G458" s="28"/>
    </row>
    <row r="459" spans="1:7" ht="15.75" customHeight="1">
      <c r="A459" s="3"/>
      <c r="B459" s="6"/>
      <c r="G459" s="28"/>
    </row>
    <row r="460" spans="1:7" ht="15.75" customHeight="1">
      <c r="A460" s="3"/>
      <c r="B460" s="6"/>
      <c r="G460" s="28"/>
    </row>
    <row r="461" spans="1:7" ht="15.75" customHeight="1">
      <c r="A461" s="3"/>
      <c r="B461" s="6"/>
      <c r="G461" s="28"/>
    </row>
    <row r="462" spans="1:7" ht="15.75" customHeight="1">
      <c r="A462" s="3"/>
      <c r="B462" s="6"/>
      <c r="G462" s="28"/>
    </row>
    <row r="463" spans="1:7" ht="15.75" customHeight="1">
      <c r="A463" s="3"/>
      <c r="B463" s="6"/>
      <c r="G463" s="28"/>
    </row>
    <row r="464" spans="1:7" ht="15.75" customHeight="1">
      <c r="A464" s="3"/>
      <c r="B464" s="6"/>
      <c r="G464" s="28"/>
    </row>
    <row r="465" spans="1:7" ht="15.75" customHeight="1">
      <c r="A465" s="3"/>
      <c r="B465" s="6"/>
      <c r="G465" s="28"/>
    </row>
    <row r="466" spans="1:7" ht="15.75" customHeight="1">
      <c r="A466" s="3"/>
      <c r="B466" s="6"/>
      <c r="G466" s="28"/>
    </row>
    <row r="467" spans="1:7" ht="15.75" customHeight="1">
      <c r="A467" s="3"/>
      <c r="B467" s="6"/>
      <c r="G467" s="28"/>
    </row>
    <row r="468" spans="1:7" ht="15.75" customHeight="1">
      <c r="A468" s="3"/>
      <c r="B468" s="6"/>
      <c r="G468" s="28"/>
    </row>
    <row r="469" spans="1:7" ht="15.75" customHeight="1">
      <c r="A469" s="3"/>
      <c r="B469" s="6"/>
      <c r="G469" s="28"/>
    </row>
    <row r="470" spans="1:7" ht="15.75" customHeight="1">
      <c r="A470" s="3"/>
      <c r="B470" s="6"/>
      <c r="G470" s="28"/>
    </row>
    <row r="471" spans="1:7" ht="15.75" customHeight="1">
      <c r="A471" s="3"/>
      <c r="B471" s="6"/>
      <c r="G471" s="28"/>
    </row>
    <row r="472" spans="1:7" ht="15.75" customHeight="1">
      <c r="A472" s="3"/>
      <c r="B472" s="6"/>
      <c r="G472" s="28"/>
    </row>
    <row r="473" spans="1:7" ht="15.75" customHeight="1">
      <c r="A473" s="3"/>
      <c r="B473" s="6"/>
      <c r="G473" s="28"/>
    </row>
    <row r="474" spans="1:7" ht="15.75" customHeight="1">
      <c r="A474" s="3"/>
      <c r="B474" s="6"/>
      <c r="G474" s="28"/>
    </row>
    <row r="475" spans="1:7" ht="15.75" customHeight="1">
      <c r="A475" s="3"/>
      <c r="B475" s="6"/>
      <c r="G475" s="28"/>
    </row>
    <row r="476" spans="1:7" ht="15.75" customHeight="1">
      <c r="A476" s="3"/>
      <c r="B476" s="6"/>
      <c r="G476" s="28"/>
    </row>
    <row r="477" spans="1:7" ht="15.75" customHeight="1">
      <c r="A477" s="3"/>
      <c r="B477" s="6"/>
      <c r="G477" s="28"/>
    </row>
    <row r="478" spans="1:7" ht="15.75" customHeight="1">
      <c r="A478" s="3"/>
      <c r="B478" s="6"/>
      <c r="G478" s="28"/>
    </row>
    <row r="479" spans="1:7" ht="15.75" customHeight="1">
      <c r="A479" s="3"/>
      <c r="B479" s="6"/>
      <c r="G479" s="28"/>
    </row>
    <row r="480" spans="1:7" ht="15.75" customHeight="1">
      <c r="A480" s="3"/>
      <c r="B480" s="6"/>
      <c r="G480" s="28"/>
    </row>
    <row r="481" spans="1:7" ht="15.75" customHeight="1">
      <c r="A481" s="3"/>
      <c r="B481" s="6"/>
      <c r="G481" s="28"/>
    </row>
    <row r="482" spans="1:7" ht="15.75" customHeight="1">
      <c r="A482" s="3"/>
      <c r="B482" s="6"/>
      <c r="G482" s="28"/>
    </row>
    <row r="483" spans="1:7" ht="15.75" customHeight="1">
      <c r="A483" s="3"/>
      <c r="B483" s="6"/>
      <c r="G483" s="28"/>
    </row>
    <row r="484" spans="1:7" ht="15.75" customHeight="1">
      <c r="A484" s="3"/>
      <c r="B484" s="6"/>
      <c r="G484" s="28"/>
    </row>
    <row r="485" spans="1:7" ht="15.75" customHeight="1">
      <c r="A485" s="3"/>
      <c r="B485" s="6"/>
      <c r="G485" s="28"/>
    </row>
    <row r="486" spans="1:7" ht="15.75" customHeight="1">
      <c r="A486" s="3"/>
      <c r="B486" s="6"/>
      <c r="G486" s="28"/>
    </row>
    <row r="487" spans="1:7" ht="15.75" customHeight="1">
      <c r="A487" s="3"/>
      <c r="B487" s="6"/>
      <c r="G487" s="28"/>
    </row>
    <row r="488" spans="1:7" ht="15.75" customHeight="1">
      <c r="A488" s="3"/>
      <c r="B488" s="6"/>
      <c r="G488" s="28"/>
    </row>
    <row r="489" spans="1:7" ht="15.75" customHeight="1">
      <c r="A489" s="3"/>
      <c r="B489" s="6"/>
      <c r="G489" s="28"/>
    </row>
    <row r="490" spans="1:7" ht="15.75" customHeight="1">
      <c r="A490" s="3"/>
      <c r="B490" s="6"/>
      <c r="G490" s="28"/>
    </row>
    <row r="491" spans="1:7" ht="15.75" customHeight="1">
      <c r="A491" s="3"/>
      <c r="B491" s="6"/>
      <c r="G491" s="28"/>
    </row>
    <row r="492" spans="1:7" ht="15.75" customHeight="1">
      <c r="A492" s="3"/>
      <c r="B492" s="6"/>
      <c r="G492" s="28"/>
    </row>
    <row r="493" spans="1:7" ht="15.75" customHeight="1">
      <c r="A493" s="3"/>
      <c r="B493" s="6"/>
      <c r="G493" s="28"/>
    </row>
    <row r="494" spans="1:7" ht="15.75" customHeight="1">
      <c r="A494" s="3"/>
      <c r="B494" s="6"/>
      <c r="G494" s="28"/>
    </row>
    <row r="495" spans="1:7" ht="15.75" customHeight="1">
      <c r="A495" s="3"/>
      <c r="B495" s="6"/>
      <c r="G495" s="28"/>
    </row>
    <row r="496" spans="1:7" ht="15.75" customHeight="1">
      <c r="A496" s="3"/>
      <c r="B496" s="6"/>
      <c r="G496" s="28"/>
    </row>
    <row r="497" spans="1:7" ht="15.75" customHeight="1">
      <c r="A497" s="3"/>
      <c r="B497" s="6"/>
      <c r="G497" s="28"/>
    </row>
    <row r="498" spans="1:7" ht="15.75" customHeight="1">
      <c r="A498" s="3"/>
      <c r="B498" s="6"/>
      <c r="G498" s="28"/>
    </row>
    <row r="499" spans="1:7" ht="15.75" customHeight="1">
      <c r="A499" s="3"/>
      <c r="B499" s="6"/>
      <c r="G499" s="28"/>
    </row>
    <row r="500" spans="1:7" ht="15.75" customHeight="1">
      <c r="A500" s="3"/>
      <c r="B500" s="6"/>
      <c r="G500" s="28"/>
    </row>
    <row r="501" spans="1:7" ht="15.75" customHeight="1">
      <c r="A501" s="3"/>
      <c r="B501" s="6"/>
      <c r="G501" s="28"/>
    </row>
    <row r="502" spans="1:7" ht="15.75" customHeight="1">
      <c r="A502" s="3"/>
      <c r="B502" s="6"/>
      <c r="G502" s="28"/>
    </row>
    <row r="503" spans="1:7" ht="15.75" customHeight="1">
      <c r="A503" s="3"/>
      <c r="B503" s="6"/>
      <c r="G503" s="28"/>
    </row>
    <row r="504" spans="1:7" ht="15.75" customHeight="1">
      <c r="A504" s="3"/>
      <c r="B504" s="6"/>
      <c r="G504" s="28"/>
    </row>
    <row r="505" spans="1:7" ht="15.75" customHeight="1">
      <c r="A505" s="3"/>
      <c r="B505" s="6"/>
      <c r="G505" s="28"/>
    </row>
    <row r="506" spans="1:7" ht="15.75" customHeight="1">
      <c r="A506" s="3"/>
      <c r="B506" s="6"/>
      <c r="G506" s="28"/>
    </row>
    <row r="507" spans="1:7" ht="15.75" customHeight="1">
      <c r="A507" s="3"/>
      <c r="B507" s="6"/>
      <c r="G507" s="28"/>
    </row>
    <row r="508" spans="1:7" ht="15.75" customHeight="1">
      <c r="A508" s="3"/>
      <c r="B508" s="6"/>
      <c r="G508" s="28"/>
    </row>
    <row r="509" spans="1:7" ht="15.75" customHeight="1">
      <c r="A509" s="3"/>
      <c r="B509" s="6"/>
      <c r="G509" s="28"/>
    </row>
    <row r="510" spans="1:7" ht="15.75" customHeight="1">
      <c r="A510" s="3"/>
      <c r="B510" s="6"/>
      <c r="G510" s="28"/>
    </row>
    <row r="511" spans="1:7" ht="15.75" customHeight="1">
      <c r="A511" s="3"/>
      <c r="B511" s="6"/>
      <c r="G511" s="28"/>
    </row>
    <row r="512" spans="1:7" ht="15.75" customHeight="1">
      <c r="A512" s="3"/>
      <c r="B512" s="6"/>
      <c r="G512" s="28"/>
    </row>
    <row r="513" spans="1:7" ht="15.75" customHeight="1">
      <c r="A513" s="3"/>
      <c r="B513" s="6"/>
      <c r="G513" s="28"/>
    </row>
    <row r="514" spans="1:7" ht="15.75" customHeight="1">
      <c r="A514" s="3"/>
      <c r="B514" s="6"/>
      <c r="G514" s="28"/>
    </row>
    <row r="515" spans="1:7" ht="15.75" customHeight="1">
      <c r="A515" s="3"/>
      <c r="B515" s="6"/>
      <c r="G515" s="28"/>
    </row>
    <row r="516" spans="1:7" ht="15.75" customHeight="1">
      <c r="A516" s="3"/>
      <c r="B516" s="6"/>
      <c r="G516" s="28"/>
    </row>
    <row r="517" spans="1:7" ht="15.75" customHeight="1">
      <c r="A517" s="3"/>
      <c r="B517" s="6"/>
      <c r="G517" s="28"/>
    </row>
    <row r="518" spans="1:7" ht="15.75" customHeight="1">
      <c r="A518" s="3"/>
      <c r="B518" s="6"/>
      <c r="G518" s="28"/>
    </row>
    <row r="519" spans="1:7" ht="15.75" customHeight="1">
      <c r="A519" s="3"/>
      <c r="B519" s="6"/>
      <c r="G519" s="28"/>
    </row>
    <row r="520" spans="1:7" ht="15.75" customHeight="1">
      <c r="A520" s="3"/>
      <c r="B520" s="6"/>
      <c r="G520" s="28"/>
    </row>
    <row r="521" spans="1:7" ht="15.75" customHeight="1">
      <c r="A521" s="3"/>
      <c r="B521" s="6"/>
      <c r="G521" s="28"/>
    </row>
    <row r="522" spans="1:7" ht="15.75" customHeight="1">
      <c r="A522" s="3"/>
      <c r="B522" s="6"/>
      <c r="G522" s="28"/>
    </row>
    <row r="523" spans="1:7" ht="15.75" customHeight="1">
      <c r="A523" s="3"/>
      <c r="B523" s="6"/>
      <c r="G523" s="28"/>
    </row>
    <row r="524" spans="1:7" ht="15.75" customHeight="1">
      <c r="A524" s="3"/>
      <c r="B524" s="6"/>
      <c r="G524" s="28"/>
    </row>
    <row r="525" spans="1:7" ht="15.75" customHeight="1">
      <c r="A525" s="3"/>
      <c r="B525" s="6"/>
      <c r="G525" s="28"/>
    </row>
    <row r="526" spans="1:7" ht="15.75" customHeight="1">
      <c r="A526" s="3"/>
      <c r="B526" s="6"/>
      <c r="G526" s="28"/>
    </row>
    <row r="527" spans="1:7" ht="15.75" customHeight="1">
      <c r="A527" s="3"/>
      <c r="B527" s="6"/>
      <c r="G527" s="28"/>
    </row>
    <row r="528" spans="1:7" ht="15.75" customHeight="1">
      <c r="A528" s="3"/>
      <c r="B528" s="6"/>
      <c r="G528" s="28"/>
    </row>
    <row r="529" spans="1:7" ht="15.75" customHeight="1">
      <c r="A529" s="3"/>
      <c r="B529" s="6"/>
      <c r="G529" s="28"/>
    </row>
    <row r="530" spans="1:7" ht="15.75" customHeight="1">
      <c r="A530" s="3"/>
      <c r="B530" s="6"/>
      <c r="G530" s="28"/>
    </row>
    <row r="531" spans="1:7" ht="15.75" customHeight="1">
      <c r="A531" s="3"/>
      <c r="B531" s="6"/>
      <c r="G531" s="28"/>
    </row>
    <row r="532" spans="1:7" ht="15.75" customHeight="1">
      <c r="A532" s="3"/>
      <c r="B532" s="6"/>
      <c r="G532" s="28"/>
    </row>
    <row r="533" spans="1:7" ht="15.75" customHeight="1">
      <c r="A533" s="3"/>
      <c r="B533" s="6"/>
      <c r="G533" s="28"/>
    </row>
    <row r="534" spans="1:7" ht="15.75" customHeight="1">
      <c r="A534" s="3"/>
      <c r="B534" s="6"/>
      <c r="G534" s="28"/>
    </row>
    <row r="535" spans="1:7" ht="15.75" customHeight="1">
      <c r="A535" s="3"/>
      <c r="B535" s="6"/>
      <c r="G535" s="28"/>
    </row>
    <row r="536" spans="1:7" ht="15.75" customHeight="1">
      <c r="A536" s="3"/>
      <c r="B536" s="6"/>
      <c r="G536" s="28"/>
    </row>
    <row r="537" spans="1:7" ht="15.75" customHeight="1">
      <c r="A537" s="3"/>
      <c r="B537" s="6"/>
      <c r="G537" s="28"/>
    </row>
    <row r="538" spans="1:7" ht="15.75" customHeight="1">
      <c r="A538" s="3"/>
      <c r="B538" s="6"/>
      <c r="G538" s="28"/>
    </row>
    <row r="539" spans="1:7" ht="15.75" customHeight="1">
      <c r="A539" s="3"/>
      <c r="B539" s="6"/>
      <c r="G539" s="28"/>
    </row>
    <row r="540" spans="1:7" ht="15.75" customHeight="1">
      <c r="A540" s="3"/>
      <c r="B540" s="6"/>
      <c r="G540" s="28"/>
    </row>
    <row r="541" spans="1:7" ht="15.75" customHeight="1">
      <c r="A541" s="3"/>
      <c r="B541" s="6"/>
      <c r="G541" s="28"/>
    </row>
    <row r="542" spans="1:7" ht="15.75" customHeight="1">
      <c r="A542" s="3"/>
      <c r="B542" s="6"/>
      <c r="G542" s="28"/>
    </row>
    <row r="543" spans="1:7" ht="15.75" customHeight="1">
      <c r="A543" s="3"/>
      <c r="B543" s="6"/>
      <c r="G543" s="28"/>
    </row>
    <row r="544" spans="1:7" ht="15.75" customHeight="1">
      <c r="A544" s="3"/>
      <c r="B544" s="6"/>
      <c r="G544" s="28"/>
    </row>
    <row r="545" spans="1:7" ht="15.75" customHeight="1">
      <c r="A545" s="3"/>
      <c r="B545" s="6"/>
      <c r="G545" s="28"/>
    </row>
    <row r="546" spans="1:7" ht="15.75" customHeight="1">
      <c r="A546" s="3"/>
      <c r="B546" s="6"/>
      <c r="G546" s="28"/>
    </row>
    <row r="547" spans="1:7" ht="15.75" customHeight="1">
      <c r="A547" s="3"/>
      <c r="B547" s="6"/>
      <c r="G547" s="28"/>
    </row>
    <row r="548" spans="1:7" ht="15.75" customHeight="1">
      <c r="A548" s="3"/>
      <c r="B548" s="6"/>
      <c r="G548" s="28"/>
    </row>
    <row r="549" spans="1:7" ht="15.75" customHeight="1">
      <c r="A549" s="3"/>
      <c r="B549" s="6"/>
      <c r="G549" s="28"/>
    </row>
    <row r="550" spans="1:7" ht="15.75" customHeight="1">
      <c r="A550" s="3"/>
      <c r="B550" s="6"/>
      <c r="G550" s="28"/>
    </row>
    <row r="551" spans="1:7" ht="15.75" customHeight="1">
      <c r="A551" s="3"/>
      <c r="B551" s="6"/>
      <c r="G551" s="28"/>
    </row>
    <row r="552" spans="1:7" ht="15.75" customHeight="1">
      <c r="A552" s="3"/>
      <c r="B552" s="6"/>
      <c r="G552" s="28"/>
    </row>
    <row r="553" spans="1:7" ht="15.75" customHeight="1">
      <c r="A553" s="3"/>
      <c r="B553" s="6"/>
      <c r="G553" s="28"/>
    </row>
    <row r="554" spans="1:7" ht="15.75" customHeight="1">
      <c r="A554" s="3"/>
      <c r="B554" s="6"/>
      <c r="G554" s="28"/>
    </row>
    <row r="555" spans="1:7" ht="15.75" customHeight="1">
      <c r="A555" s="3"/>
      <c r="B555" s="6"/>
      <c r="G555" s="28"/>
    </row>
    <row r="556" spans="1:7" ht="15.75" customHeight="1">
      <c r="A556" s="3"/>
      <c r="B556" s="6"/>
      <c r="G556" s="28"/>
    </row>
    <row r="557" spans="1:7" ht="15.75" customHeight="1">
      <c r="A557" s="3"/>
      <c r="B557" s="6"/>
      <c r="G557" s="28"/>
    </row>
    <row r="558" spans="1:7" ht="15.75" customHeight="1">
      <c r="A558" s="3"/>
      <c r="B558" s="6"/>
      <c r="G558" s="28"/>
    </row>
    <row r="559" spans="1:7" ht="15.75" customHeight="1">
      <c r="A559" s="3"/>
      <c r="B559" s="6"/>
      <c r="G559" s="28"/>
    </row>
    <row r="560" spans="1:7" ht="15.75" customHeight="1">
      <c r="A560" s="3"/>
      <c r="B560" s="6"/>
      <c r="G560" s="28"/>
    </row>
    <row r="561" spans="1:7" ht="15.75" customHeight="1">
      <c r="A561" s="3"/>
      <c r="B561" s="6"/>
      <c r="G561" s="28"/>
    </row>
    <row r="562" spans="1:7" ht="15.75" customHeight="1">
      <c r="A562" s="3"/>
      <c r="B562" s="6"/>
      <c r="G562" s="28"/>
    </row>
    <row r="563" spans="1:7" ht="15.75" customHeight="1">
      <c r="A563" s="3"/>
      <c r="B563" s="6"/>
      <c r="G563" s="28"/>
    </row>
    <row r="564" spans="1:7" ht="15.75" customHeight="1">
      <c r="A564" s="3"/>
      <c r="B564" s="6"/>
      <c r="G564" s="28"/>
    </row>
    <row r="565" spans="1:7" ht="15.75" customHeight="1">
      <c r="A565" s="3"/>
      <c r="B565" s="6"/>
      <c r="G565" s="28"/>
    </row>
    <row r="566" spans="1:7" ht="15.75" customHeight="1">
      <c r="A566" s="3"/>
      <c r="B566" s="6"/>
      <c r="G566" s="28"/>
    </row>
    <row r="567" spans="1:7" ht="15.75" customHeight="1">
      <c r="A567" s="3"/>
      <c r="B567" s="6"/>
      <c r="G567" s="28"/>
    </row>
    <row r="568" spans="1:7" ht="15.75" customHeight="1">
      <c r="A568" s="3"/>
      <c r="B568" s="6"/>
      <c r="G568" s="28"/>
    </row>
    <row r="569" spans="1:7" ht="15.75" customHeight="1">
      <c r="A569" s="3"/>
      <c r="B569" s="6"/>
      <c r="G569" s="28"/>
    </row>
    <row r="570" spans="1:7" ht="15.75" customHeight="1">
      <c r="A570" s="3"/>
      <c r="B570" s="6"/>
      <c r="G570" s="28"/>
    </row>
    <row r="571" spans="1:7" ht="15.75" customHeight="1">
      <c r="A571" s="3"/>
      <c r="B571" s="6"/>
      <c r="G571" s="28"/>
    </row>
    <row r="572" spans="1:7" ht="15.75" customHeight="1">
      <c r="A572" s="3"/>
      <c r="B572" s="6"/>
      <c r="G572" s="28"/>
    </row>
    <row r="573" spans="1:7" ht="15.75" customHeight="1">
      <c r="A573" s="3"/>
      <c r="B573" s="6"/>
      <c r="G573" s="28"/>
    </row>
    <row r="574" spans="1:7" ht="15.75" customHeight="1">
      <c r="A574" s="3"/>
      <c r="B574" s="6"/>
      <c r="G574" s="28"/>
    </row>
    <row r="575" spans="1:7" ht="15.75" customHeight="1">
      <c r="A575" s="3"/>
      <c r="B575" s="6"/>
      <c r="G575" s="28"/>
    </row>
    <row r="576" spans="1:7" ht="15.75" customHeight="1">
      <c r="A576" s="3"/>
      <c r="B576" s="6"/>
      <c r="G576" s="28"/>
    </row>
    <row r="577" spans="1:7" ht="15.75" customHeight="1">
      <c r="A577" s="3"/>
      <c r="B577" s="6"/>
      <c r="G577" s="28"/>
    </row>
    <row r="578" spans="1:7" ht="15.75" customHeight="1">
      <c r="A578" s="3"/>
      <c r="B578" s="6"/>
      <c r="G578" s="28"/>
    </row>
    <row r="579" spans="1:7" ht="15.75" customHeight="1">
      <c r="A579" s="3"/>
      <c r="B579" s="6"/>
      <c r="G579" s="28"/>
    </row>
    <row r="580" spans="1:7" ht="15.75" customHeight="1">
      <c r="A580" s="3"/>
      <c r="B580" s="6"/>
      <c r="G580" s="28"/>
    </row>
    <row r="581" spans="1:7" ht="15.75" customHeight="1">
      <c r="A581" s="3"/>
      <c r="B581" s="6"/>
      <c r="G581" s="28"/>
    </row>
    <row r="582" spans="1:7" ht="15.75" customHeight="1">
      <c r="A582" s="3"/>
      <c r="B582" s="6"/>
      <c r="G582" s="28"/>
    </row>
    <row r="583" spans="1:7" ht="15.75" customHeight="1">
      <c r="A583" s="3"/>
      <c r="B583" s="6"/>
      <c r="G583" s="28"/>
    </row>
    <row r="584" spans="1:7" ht="15.75" customHeight="1">
      <c r="A584" s="3"/>
      <c r="B584" s="6"/>
      <c r="G584" s="28"/>
    </row>
    <row r="585" spans="1:7" ht="15.75" customHeight="1">
      <c r="A585" s="3"/>
      <c r="B585" s="6"/>
      <c r="G585" s="28"/>
    </row>
    <row r="586" spans="1:7" ht="15.75" customHeight="1">
      <c r="A586" s="3"/>
      <c r="B586" s="6"/>
      <c r="G586" s="28"/>
    </row>
    <row r="587" spans="1:7" ht="15.75" customHeight="1">
      <c r="A587" s="3"/>
      <c r="B587" s="6"/>
      <c r="G587" s="28"/>
    </row>
    <row r="588" spans="1:7" ht="15.75" customHeight="1">
      <c r="A588" s="3"/>
      <c r="B588" s="6"/>
      <c r="G588" s="28"/>
    </row>
    <row r="589" spans="1:7" ht="15.75" customHeight="1">
      <c r="A589" s="3"/>
      <c r="B589" s="6"/>
      <c r="G589" s="28"/>
    </row>
    <row r="590" spans="1:7" ht="15.75" customHeight="1">
      <c r="A590" s="3"/>
      <c r="B590" s="6"/>
      <c r="G590" s="28"/>
    </row>
    <row r="591" spans="1:7" ht="15.75" customHeight="1">
      <c r="A591" s="3"/>
      <c r="B591" s="6"/>
      <c r="G591" s="28"/>
    </row>
    <row r="592" spans="1:7" ht="15.75" customHeight="1">
      <c r="A592" s="3"/>
      <c r="B592" s="6"/>
      <c r="G592" s="28"/>
    </row>
    <row r="593" spans="1:7" ht="15.75" customHeight="1">
      <c r="A593" s="3"/>
      <c r="B593" s="6"/>
      <c r="G593" s="28"/>
    </row>
    <row r="594" spans="1:7" ht="15.75" customHeight="1">
      <c r="A594" s="3"/>
      <c r="B594" s="6"/>
      <c r="G594" s="28"/>
    </row>
    <row r="595" spans="1:7" ht="15.75" customHeight="1">
      <c r="A595" s="3"/>
      <c r="B595" s="6"/>
      <c r="G595" s="28"/>
    </row>
    <row r="596" spans="1:7" ht="15.75" customHeight="1">
      <c r="A596" s="3"/>
      <c r="B596" s="6"/>
      <c r="G596" s="28"/>
    </row>
    <row r="597" spans="1:7" ht="15.75" customHeight="1">
      <c r="A597" s="3"/>
      <c r="B597" s="6"/>
      <c r="G597" s="28"/>
    </row>
    <row r="598" spans="1:7" ht="15.75" customHeight="1">
      <c r="A598" s="3"/>
      <c r="B598" s="6"/>
      <c r="G598" s="28"/>
    </row>
    <row r="599" spans="1:7" ht="15.75" customHeight="1">
      <c r="A599" s="3"/>
      <c r="B599" s="6"/>
      <c r="G599" s="28"/>
    </row>
    <row r="600" spans="1:7" ht="15.75" customHeight="1">
      <c r="A600" s="3"/>
      <c r="B600" s="6"/>
      <c r="G600" s="28"/>
    </row>
    <row r="601" spans="1:7" ht="15.75" customHeight="1">
      <c r="A601" s="3"/>
      <c r="B601" s="6"/>
      <c r="G601" s="28"/>
    </row>
    <row r="602" spans="1:7" ht="15.75" customHeight="1">
      <c r="A602" s="3"/>
      <c r="B602" s="6"/>
      <c r="G602" s="28"/>
    </row>
    <row r="603" spans="1:7" ht="15.75" customHeight="1">
      <c r="A603" s="3"/>
      <c r="B603" s="6"/>
      <c r="G603" s="28"/>
    </row>
    <row r="604" spans="1:7" ht="15.75" customHeight="1">
      <c r="A604" s="3"/>
      <c r="B604" s="6"/>
      <c r="G604" s="28"/>
    </row>
    <row r="605" spans="1:7" ht="15.75" customHeight="1">
      <c r="A605" s="3"/>
      <c r="B605" s="6"/>
      <c r="G605" s="28"/>
    </row>
    <row r="606" spans="1:7" ht="15.75" customHeight="1">
      <c r="A606" s="3"/>
      <c r="B606" s="6"/>
      <c r="G606" s="28"/>
    </row>
    <row r="607" spans="1:7" ht="15.75" customHeight="1">
      <c r="A607" s="3"/>
      <c r="B607" s="6"/>
      <c r="G607" s="28"/>
    </row>
    <row r="608" spans="1:7" ht="15.75" customHeight="1">
      <c r="A608" s="3"/>
      <c r="B608" s="6"/>
      <c r="G608" s="28"/>
    </row>
    <row r="609" spans="1:7" ht="15.75" customHeight="1">
      <c r="A609" s="3"/>
      <c r="B609" s="6"/>
      <c r="G609" s="28"/>
    </row>
    <row r="610" spans="1:7" ht="15.75" customHeight="1">
      <c r="A610" s="3"/>
      <c r="B610" s="6"/>
      <c r="G610" s="28"/>
    </row>
    <row r="611" spans="1:7" ht="15.75" customHeight="1">
      <c r="A611" s="3"/>
      <c r="B611" s="6"/>
      <c r="G611" s="28"/>
    </row>
    <row r="612" spans="1:7" ht="15.75" customHeight="1">
      <c r="A612" s="3"/>
      <c r="B612" s="6"/>
      <c r="G612" s="28"/>
    </row>
    <row r="613" spans="1:7" ht="15.75" customHeight="1">
      <c r="A613" s="3"/>
      <c r="B613" s="6"/>
      <c r="G613" s="28"/>
    </row>
    <row r="614" spans="1:7" ht="15.75" customHeight="1">
      <c r="A614" s="3"/>
      <c r="B614" s="6"/>
      <c r="G614" s="28"/>
    </row>
    <row r="615" spans="1:7" ht="15.75" customHeight="1">
      <c r="A615" s="3"/>
      <c r="B615" s="6"/>
      <c r="G615" s="28"/>
    </row>
    <row r="616" spans="1:7" ht="15.75" customHeight="1">
      <c r="A616" s="3"/>
      <c r="B616" s="6"/>
      <c r="G616" s="28"/>
    </row>
    <row r="617" spans="1:7" ht="15.75" customHeight="1">
      <c r="A617" s="3"/>
      <c r="B617" s="6"/>
      <c r="G617" s="28"/>
    </row>
    <row r="618" spans="1:7" ht="15.75" customHeight="1">
      <c r="A618" s="3"/>
      <c r="B618" s="6"/>
      <c r="G618" s="28"/>
    </row>
    <row r="619" spans="1:7" ht="15.75" customHeight="1">
      <c r="A619" s="3"/>
      <c r="B619" s="6"/>
      <c r="G619" s="28"/>
    </row>
    <row r="620" spans="1:7" ht="15.75" customHeight="1">
      <c r="A620" s="3"/>
      <c r="B620" s="6"/>
      <c r="G620" s="28"/>
    </row>
    <row r="621" spans="1:7" ht="15.75" customHeight="1">
      <c r="A621" s="3"/>
      <c r="B621" s="6"/>
      <c r="G621" s="28"/>
    </row>
    <row r="622" spans="1:7" ht="15.75" customHeight="1">
      <c r="A622" s="3"/>
      <c r="B622" s="6"/>
      <c r="G622" s="28"/>
    </row>
    <row r="623" spans="1:7" ht="15.75" customHeight="1">
      <c r="A623" s="3"/>
      <c r="B623" s="6"/>
      <c r="G623" s="28"/>
    </row>
    <row r="624" spans="1:7" ht="15.75" customHeight="1">
      <c r="A624" s="3"/>
      <c r="B624" s="6"/>
      <c r="G624" s="28"/>
    </row>
    <row r="625" spans="1:7" ht="15.75" customHeight="1">
      <c r="A625" s="3"/>
      <c r="B625" s="6"/>
      <c r="G625" s="28"/>
    </row>
    <row r="626" spans="1:7" ht="15.75" customHeight="1">
      <c r="A626" s="3"/>
      <c r="B626" s="6"/>
      <c r="G626" s="28"/>
    </row>
    <row r="627" spans="1:7" ht="15.75" customHeight="1">
      <c r="A627" s="3"/>
      <c r="B627" s="6"/>
      <c r="G627" s="28"/>
    </row>
    <row r="628" spans="1:7" ht="15.75" customHeight="1">
      <c r="A628" s="3"/>
      <c r="B628" s="6"/>
      <c r="G628" s="28"/>
    </row>
    <row r="629" spans="1:7" ht="15.75" customHeight="1">
      <c r="A629" s="3"/>
      <c r="B629" s="6"/>
      <c r="G629" s="28"/>
    </row>
    <row r="630" spans="1:7" ht="15.75" customHeight="1">
      <c r="A630" s="3"/>
      <c r="B630" s="6"/>
      <c r="G630" s="28"/>
    </row>
    <row r="631" spans="1:7" ht="15.75" customHeight="1">
      <c r="A631" s="3"/>
      <c r="B631" s="6"/>
      <c r="G631" s="28"/>
    </row>
    <row r="632" spans="1:7" ht="15.75" customHeight="1">
      <c r="A632" s="3"/>
      <c r="B632" s="6"/>
      <c r="G632" s="28"/>
    </row>
    <row r="633" spans="1:7" ht="15.75" customHeight="1">
      <c r="A633" s="3"/>
      <c r="B633" s="6"/>
      <c r="G633" s="28"/>
    </row>
    <row r="634" spans="1:7" ht="15.75" customHeight="1">
      <c r="A634" s="3"/>
      <c r="B634" s="6"/>
      <c r="G634" s="28"/>
    </row>
    <row r="635" spans="1:7" ht="15.75" customHeight="1">
      <c r="A635" s="3"/>
      <c r="B635" s="6"/>
      <c r="G635" s="28"/>
    </row>
    <row r="636" spans="1:7" ht="15.75" customHeight="1">
      <c r="A636" s="3"/>
      <c r="B636" s="6"/>
      <c r="G636" s="28"/>
    </row>
    <row r="637" spans="1:7" ht="15.75" customHeight="1">
      <c r="A637" s="3"/>
      <c r="B637" s="6"/>
      <c r="G637" s="28"/>
    </row>
    <row r="638" spans="1:7" ht="15.75" customHeight="1">
      <c r="A638" s="3"/>
      <c r="B638" s="6"/>
      <c r="G638" s="28"/>
    </row>
    <row r="639" spans="1:7" ht="15.75" customHeight="1">
      <c r="A639" s="3"/>
      <c r="B639" s="6"/>
      <c r="G639" s="28"/>
    </row>
    <row r="640" spans="1:7" ht="15.75" customHeight="1">
      <c r="A640" s="3"/>
      <c r="B640" s="6"/>
      <c r="G640" s="28"/>
    </row>
    <row r="641" spans="1:7" ht="15.75" customHeight="1">
      <c r="A641" s="3"/>
      <c r="B641" s="6"/>
      <c r="G641" s="28"/>
    </row>
    <row r="642" spans="1:7" ht="15.75" customHeight="1">
      <c r="A642" s="3"/>
      <c r="B642" s="6"/>
      <c r="G642" s="28"/>
    </row>
    <row r="643" spans="1:7" ht="15.75" customHeight="1">
      <c r="A643" s="3"/>
      <c r="B643" s="6"/>
      <c r="G643" s="28"/>
    </row>
    <row r="644" spans="1:7" ht="15.75" customHeight="1">
      <c r="A644" s="3"/>
      <c r="B644" s="6"/>
      <c r="G644" s="28"/>
    </row>
    <row r="645" spans="1:7" ht="15.75" customHeight="1">
      <c r="A645" s="3"/>
      <c r="B645" s="6"/>
      <c r="G645" s="28"/>
    </row>
    <row r="646" spans="1:7" ht="15.75" customHeight="1">
      <c r="A646" s="3"/>
      <c r="B646" s="6"/>
      <c r="G646" s="28"/>
    </row>
    <row r="647" spans="1:7" ht="15.75" customHeight="1">
      <c r="A647" s="3"/>
      <c r="B647" s="6"/>
      <c r="G647" s="28"/>
    </row>
    <row r="648" spans="1:7" ht="15.75" customHeight="1">
      <c r="A648" s="3"/>
      <c r="B648" s="6"/>
      <c r="G648" s="28"/>
    </row>
    <row r="649" spans="1:7" ht="15.75" customHeight="1">
      <c r="A649" s="3"/>
      <c r="B649" s="6"/>
      <c r="G649" s="28"/>
    </row>
    <row r="650" spans="1:7" ht="15.75" customHeight="1">
      <c r="A650" s="3"/>
      <c r="B650" s="6"/>
      <c r="G650" s="28"/>
    </row>
    <row r="651" spans="1:7" ht="15.75" customHeight="1">
      <c r="A651" s="3"/>
      <c r="B651" s="6"/>
      <c r="G651" s="28"/>
    </row>
    <row r="652" spans="1:7" ht="15.75" customHeight="1">
      <c r="A652" s="3"/>
      <c r="B652" s="6"/>
      <c r="G652" s="28"/>
    </row>
    <row r="653" spans="1:7" ht="15.75" customHeight="1">
      <c r="A653" s="3"/>
      <c r="B653" s="6"/>
      <c r="G653" s="28"/>
    </row>
    <row r="654" spans="1:7" ht="15.75" customHeight="1">
      <c r="A654" s="3"/>
      <c r="B654" s="6"/>
      <c r="G654" s="28"/>
    </row>
    <row r="655" spans="1:7" ht="15.75" customHeight="1">
      <c r="A655" s="3"/>
      <c r="B655" s="6"/>
      <c r="G655" s="28"/>
    </row>
    <row r="656" spans="1:7" ht="15.75" customHeight="1">
      <c r="A656" s="3"/>
      <c r="B656" s="6"/>
      <c r="G656" s="28"/>
    </row>
    <row r="657" spans="1:7" ht="15.75" customHeight="1">
      <c r="A657" s="3"/>
      <c r="B657" s="6"/>
      <c r="G657" s="28"/>
    </row>
    <row r="658" spans="1:7" ht="15.75" customHeight="1">
      <c r="A658" s="3"/>
      <c r="B658" s="6"/>
      <c r="G658" s="28"/>
    </row>
    <row r="659" spans="1:7" ht="15.75" customHeight="1">
      <c r="A659" s="3"/>
      <c r="B659" s="6"/>
      <c r="G659" s="28"/>
    </row>
    <row r="660" spans="1:7" ht="15.75" customHeight="1">
      <c r="A660" s="3"/>
      <c r="B660" s="6"/>
      <c r="G660" s="28"/>
    </row>
    <row r="661" spans="1:7" ht="15.75" customHeight="1">
      <c r="A661" s="3"/>
      <c r="B661" s="6"/>
      <c r="G661" s="28"/>
    </row>
    <row r="662" spans="1:7" ht="15.75" customHeight="1">
      <c r="A662" s="3"/>
      <c r="B662" s="6"/>
      <c r="G662" s="28"/>
    </row>
    <row r="663" spans="1:7" ht="15.75" customHeight="1">
      <c r="A663" s="3"/>
      <c r="B663" s="6"/>
      <c r="G663" s="28"/>
    </row>
    <row r="664" spans="1:7" ht="15.75" customHeight="1">
      <c r="A664" s="3"/>
      <c r="B664" s="6"/>
      <c r="G664" s="28"/>
    </row>
    <row r="665" spans="1:7" ht="15.75" customHeight="1">
      <c r="A665" s="3"/>
      <c r="B665" s="6"/>
      <c r="G665" s="28"/>
    </row>
    <row r="666" spans="1:7" ht="15.75" customHeight="1">
      <c r="A666" s="3"/>
      <c r="B666" s="6"/>
      <c r="G666" s="28"/>
    </row>
    <row r="667" spans="1:7" ht="15.75" customHeight="1">
      <c r="A667" s="3"/>
      <c r="B667" s="6"/>
      <c r="G667" s="28"/>
    </row>
    <row r="668" spans="1:7" ht="15.75" customHeight="1">
      <c r="A668" s="3"/>
      <c r="B668" s="6"/>
      <c r="G668" s="28"/>
    </row>
    <row r="669" spans="1:7" ht="15.75" customHeight="1">
      <c r="A669" s="3"/>
      <c r="B669" s="6"/>
      <c r="G669" s="28"/>
    </row>
    <row r="670" spans="1:7" ht="15.75" customHeight="1">
      <c r="A670" s="3"/>
      <c r="B670" s="6"/>
      <c r="G670" s="28"/>
    </row>
    <row r="671" spans="1:7" ht="15.75" customHeight="1">
      <c r="A671" s="3"/>
      <c r="B671" s="6"/>
      <c r="G671" s="28"/>
    </row>
    <row r="672" spans="1:7" ht="15.75" customHeight="1">
      <c r="A672" s="3"/>
      <c r="B672" s="6"/>
      <c r="G672" s="28"/>
    </row>
    <row r="673" spans="1:7" ht="15.75" customHeight="1">
      <c r="A673" s="3"/>
      <c r="B673" s="6"/>
      <c r="G673" s="28"/>
    </row>
    <row r="674" spans="1:7" ht="15.75" customHeight="1">
      <c r="A674" s="3"/>
      <c r="B674" s="6"/>
      <c r="G674" s="28"/>
    </row>
    <row r="675" spans="1:7" ht="15.75" customHeight="1">
      <c r="A675" s="3"/>
      <c r="B675" s="6"/>
      <c r="G675" s="28"/>
    </row>
    <row r="676" spans="1:7" ht="15.75" customHeight="1">
      <c r="A676" s="3"/>
      <c r="B676" s="6"/>
      <c r="G676" s="28"/>
    </row>
    <row r="677" spans="1:7" ht="15.75" customHeight="1">
      <c r="A677" s="3"/>
      <c r="B677" s="6"/>
      <c r="G677" s="28"/>
    </row>
    <row r="678" spans="1:7" ht="15.75" customHeight="1">
      <c r="A678" s="3"/>
      <c r="B678" s="6"/>
      <c r="G678" s="28"/>
    </row>
    <row r="679" spans="1:7" ht="15.75" customHeight="1">
      <c r="A679" s="3"/>
      <c r="B679" s="6"/>
      <c r="G679" s="28"/>
    </row>
    <row r="680" spans="1:7" ht="15.75" customHeight="1">
      <c r="A680" s="3"/>
      <c r="B680" s="6"/>
      <c r="G680" s="28"/>
    </row>
    <row r="681" spans="1:7" ht="15.75" customHeight="1">
      <c r="A681" s="3"/>
      <c r="B681" s="6"/>
      <c r="G681" s="28"/>
    </row>
    <row r="682" spans="1:7" ht="15.75" customHeight="1">
      <c r="A682" s="3"/>
      <c r="B682" s="6"/>
      <c r="G682" s="28"/>
    </row>
    <row r="683" spans="1:7" ht="15.75" customHeight="1">
      <c r="A683" s="3"/>
      <c r="B683" s="6"/>
      <c r="G683" s="28"/>
    </row>
    <row r="684" spans="1:7" ht="15.75" customHeight="1">
      <c r="A684" s="3"/>
      <c r="B684" s="6"/>
      <c r="G684" s="28"/>
    </row>
    <row r="685" spans="1:7" ht="15.75" customHeight="1">
      <c r="A685" s="3"/>
      <c r="B685" s="6"/>
      <c r="G685" s="28"/>
    </row>
    <row r="686" spans="1:7" ht="15.75" customHeight="1">
      <c r="A686" s="3"/>
      <c r="B686" s="6"/>
      <c r="G686" s="28"/>
    </row>
    <row r="687" spans="1:7" ht="15.75" customHeight="1">
      <c r="A687" s="3"/>
      <c r="B687" s="6"/>
      <c r="G687" s="28"/>
    </row>
    <row r="688" spans="1:7" ht="15.75" customHeight="1">
      <c r="A688" s="3"/>
      <c r="B688" s="6"/>
      <c r="G688" s="28"/>
    </row>
    <row r="689" spans="1:7" ht="15.75" customHeight="1">
      <c r="A689" s="3"/>
      <c r="B689" s="6"/>
      <c r="G689" s="28"/>
    </row>
    <row r="690" spans="1:7" ht="15.75" customHeight="1">
      <c r="A690" s="3"/>
      <c r="B690" s="6"/>
      <c r="G690" s="28"/>
    </row>
    <row r="691" spans="1:7" ht="15.75" customHeight="1">
      <c r="A691" s="3"/>
      <c r="B691" s="6"/>
      <c r="G691" s="28"/>
    </row>
    <row r="692" spans="1:7" ht="15.75" customHeight="1">
      <c r="A692" s="3"/>
      <c r="B692" s="6"/>
      <c r="G692" s="28"/>
    </row>
    <row r="693" spans="1:7" ht="15.75" customHeight="1">
      <c r="A693" s="3"/>
      <c r="B693" s="6"/>
      <c r="G693" s="28"/>
    </row>
    <row r="694" spans="1:7" ht="15.75" customHeight="1">
      <c r="A694" s="3"/>
      <c r="B694" s="6"/>
      <c r="G694" s="28"/>
    </row>
    <row r="695" spans="1:7" ht="15.75" customHeight="1">
      <c r="A695" s="3"/>
      <c r="B695" s="6"/>
      <c r="G695" s="28"/>
    </row>
    <row r="696" spans="1:7" ht="15.75" customHeight="1">
      <c r="A696" s="3"/>
      <c r="B696" s="6"/>
      <c r="G696" s="28"/>
    </row>
    <row r="697" spans="1:7" ht="15.75" customHeight="1">
      <c r="A697" s="3"/>
      <c r="B697" s="6"/>
      <c r="G697" s="28"/>
    </row>
    <row r="698" spans="1:7" ht="15.75" customHeight="1">
      <c r="A698" s="3"/>
      <c r="B698" s="6"/>
      <c r="G698" s="28"/>
    </row>
    <row r="699" spans="1:7" ht="15.75" customHeight="1">
      <c r="A699" s="3"/>
      <c r="B699" s="6"/>
      <c r="G699" s="28"/>
    </row>
    <row r="700" spans="1:7" ht="15.75" customHeight="1">
      <c r="A700" s="3"/>
      <c r="B700" s="6"/>
      <c r="G700" s="28"/>
    </row>
    <row r="701" spans="1:7" ht="15.75" customHeight="1">
      <c r="A701" s="3"/>
      <c r="B701" s="6"/>
      <c r="G701" s="28"/>
    </row>
    <row r="702" spans="1:7" ht="15.75" customHeight="1">
      <c r="A702" s="3"/>
      <c r="B702" s="6"/>
      <c r="G702" s="28"/>
    </row>
    <row r="703" spans="1:7" ht="15.75" customHeight="1">
      <c r="A703" s="3"/>
      <c r="B703" s="6"/>
      <c r="G703" s="28"/>
    </row>
    <row r="704" spans="1:7" ht="15.75" customHeight="1">
      <c r="A704" s="3"/>
      <c r="B704" s="6"/>
      <c r="G704" s="28"/>
    </row>
    <row r="705" spans="1:7" ht="15.75" customHeight="1">
      <c r="A705" s="3"/>
      <c r="B705" s="6"/>
      <c r="G705" s="28"/>
    </row>
    <row r="706" spans="1:7" ht="15.75" customHeight="1">
      <c r="A706" s="3"/>
      <c r="B706" s="6"/>
      <c r="G706" s="28"/>
    </row>
    <row r="707" spans="1:7" ht="15.75" customHeight="1">
      <c r="A707" s="3"/>
      <c r="B707" s="6"/>
      <c r="G707" s="28"/>
    </row>
    <row r="708" spans="1:7" ht="15.75" customHeight="1">
      <c r="A708" s="3"/>
      <c r="B708" s="6"/>
      <c r="G708" s="28"/>
    </row>
    <row r="709" spans="1:7" ht="15.75" customHeight="1">
      <c r="A709" s="3"/>
      <c r="B709" s="6"/>
      <c r="G709" s="28"/>
    </row>
    <row r="710" spans="1:7" ht="15.75" customHeight="1">
      <c r="A710" s="3"/>
      <c r="B710" s="6"/>
      <c r="G710" s="28"/>
    </row>
    <row r="711" spans="1:7" ht="15.75" customHeight="1">
      <c r="A711" s="3"/>
      <c r="B711" s="6"/>
      <c r="G711" s="28"/>
    </row>
    <row r="712" spans="1:7" ht="15.75" customHeight="1">
      <c r="A712" s="3"/>
      <c r="B712" s="6"/>
      <c r="G712" s="28"/>
    </row>
    <row r="713" spans="1:7" ht="15.75" customHeight="1">
      <c r="A713" s="3"/>
      <c r="B713" s="6"/>
      <c r="G713" s="28"/>
    </row>
    <row r="714" spans="1:7" ht="15.75" customHeight="1">
      <c r="A714" s="3"/>
      <c r="B714" s="6"/>
      <c r="G714" s="28"/>
    </row>
    <row r="715" spans="1:7" ht="15.75" customHeight="1">
      <c r="A715" s="3"/>
      <c r="B715" s="6"/>
      <c r="G715" s="28"/>
    </row>
    <row r="716" spans="1:7" ht="15.75" customHeight="1">
      <c r="A716" s="3"/>
      <c r="B716" s="6"/>
      <c r="G716" s="28"/>
    </row>
    <row r="717" spans="1:7" ht="15.75" customHeight="1">
      <c r="A717" s="3"/>
      <c r="B717" s="6"/>
      <c r="G717" s="28"/>
    </row>
    <row r="718" spans="1:7" ht="15.75" customHeight="1">
      <c r="A718" s="3"/>
      <c r="B718" s="6"/>
      <c r="G718" s="28"/>
    </row>
    <row r="719" spans="1:7" ht="15.75" customHeight="1">
      <c r="A719" s="3"/>
      <c r="B719" s="6"/>
      <c r="G719" s="28"/>
    </row>
    <row r="720" spans="1:7" ht="15.75" customHeight="1">
      <c r="A720" s="3"/>
      <c r="B720" s="6"/>
      <c r="G720" s="28"/>
    </row>
    <row r="721" spans="1:7" ht="15.75" customHeight="1">
      <c r="A721" s="3"/>
      <c r="B721" s="6"/>
      <c r="G721" s="28"/>
    </row>
    <row r="722" spans="1:7" ht="15.75" customHeight="1">
      <c r="A722" s="3"/>
      <c r="B722" s="6"/>
      <c r="G722" s="28"/>
    </row>
    <row r="723" spans="1:7" ht="15.75" customHeight="1">
      <c r="A723" s="3"/>
      <c r="B723" s="6"/>
      <c r="G723" s="28"/>
    </row>
    <row r="724" spans="1:7" ht="15.75" customHeight="1">
      <c r="A724" s="3"/>
      <c r="B724" s="6"/>
      <c r="G724" s="28"/>
    </row>
    <row r="725" spans="1:7" ht="15.75" customHeight="1">
      <c r="A725" s="3"/>
      <c r="B725" s="6"/>
      <c r="G725" s="28"/>
    </row>
    <row r="726" spans="1:7" ht="15.75" customHeight="1">
      <c r="A726" s="3"/>
      <c r="B726" s="6"/>
      <c r="G726" s="28"/>
    </row>
    <row r="727" spans="1:7" ht="15.75" customHeight="1">
      <c r="A727" s="3"/>
      <c r="B727" s="6"/>
      <c r="G727" s="28"/>
    </row>
    <row r="728" spans="1:7" ht="15.75" customHeight="1">
      <c r="A728" s="3"/>
      <c r="B728" s="6"/>
      <c r="G728" s="28"/>
    </row>
    <row r="729" spans="1:7" ht="15.75" customHeight="1">
      <c r="A729" s="3"/>
      <c r="B729" s="6"/>
      <c r="G729" s="28"/>
    </row>
    <row r="730" spans="1:7" ht="15.75" customHeight="1">
      <c r="A730" s="3"/>
      <c r="B730" s="6"/>
      <c r="G730" s="28"/>
    </row>
    <row r="731" spans="1:7" ht="15.75" customHeight="1">
      <c r="A731" s="3"/>
      <c r="B731" s="6"/>
      <c r="G731" s="28"/>
    </row>
    <row r="732" spans="1:7" ht="15.75" customHeight="1">
      <c r="A732" s="3"/>
      <c r="B732" s="6"/>
      <c r="G732" s="28"/>
    </row>
    <row r="733" spans="1:7" ht="15.75" customHeight="1">
      <c r="A733" s="3"/>
      <c r="B733" s="6"/>
      <c r="G733" s="28"/>
    </row>
    <row r="734" spans="1:7" ht="15.75" customHeight="1">
      <c r="A734" s="3"/>
      <c r="B734" s="6"/>
      <c r="G734" s="28"/>
    </row>
    <row r="735" spans="1:7" ht="15.75" customHeight="1">
      <c r="A735" s="3"/>
      <c r="B735" s="6"/>
      <c r="G735" s="28"/>
    </row>
    <row r="736" spans="1:7" ht="15.75" customHeight="1">
      <c r="A736" s="3"/>
      <c r="B736" s="6"/>
      <c r="G736" s="28"/>
    </row>
    <row r="737" spans="1:7" ht="15.75" customHeight="1">
      <c r="A737" s="3"/>
      <c r="B737" s="6"/>
      <c r="G737" s="28"/>
    </row>
    <row r="738" spans="1:7" ht="15.75" customHeight="1">
      <c r="A738" s="3"/>
      <c r="B738" s="6"/>
      <c r="G738" s="28"/>
    </row>
    <row r="739" spans="1:7" ht="15.75" customHeight="1">
      <c r="A739" s="3"/>
      <c r="B739" s="6"/>
      <c r="G739" s="28"/>
    </row>
    <row r="740" spans="1:7" ht="15.75" customHeight="1">
      <c r="A740" s="3"/>
      <c r="B740" s="6"/>
      <c r="G740" s="28"/>
    </row>
    <row r="741" spans="1:7" ht="15.75" customHeight="1">
      <c r="A741" s="3"/>
      <c r="B741" s="6"/>
      <c r="G741" s="28"/>
    </row>
    <row r="742" spans="1:7" ht="15.75" customHeight="1">
      <c r="A742" s="3"/>
      <c r="B742" s="6"/>
      <c r="G742" s="28"/>
    </row>
    <row r="743" spans="1:7" ht="15.75" customHeight="1">
      <c r="A743" s="3"/>
      <c r="B743" s="6"/>
      <c r="G743" s="28"/>
    </row>
    <row r="744" spans="1:7" ht="15.75" customHeight="1">
      <c r="A744" s="3"/>
      <c r="B744" s="6"/>
      <c r="G744" s="28"/>
    </row>
    <row r="745" spans="1:7" ht="15.75" customHeight="1">
      <c r="A745" s="3"/>
      <c r="B745" s="6"/>
      <c r="G745" s="28"/>
    </row>
    <row r="746" spans="1:7" ht="15.75" customHeight="1">
      <c r="A746" s="3"/>
      <c r="B746" s="6"/>
      <c r="G746" s="28"/>
    </row>
    <row r="747" spans="1:7" ht="15.75" customHeight="1">
      <c r="A747" s="3"/>
      <c r="B747" s="6"/>
      <c r="G747" s="28"/>
    </row>
    <row r="748" spans="1:7" ht="15.75" customHeight="1">
      <c r="A748" s="3"/>
      <c r="B748" s="6"/>
      <c r="G748" s="28"/>
    </row>
    <row r="749" spans="1:7" ht="15.75" customHeight="1">
      <c r="A749" s="3"/>
      <c r="B749" s="6"/>
      <c r="G749" s="28"/>
    </row>
    <row r="750" spans="1:7" ht="15.75" customHeight="1">
      <c r="A750" s="3"/>
      <c r="B750" s="6"/>
      <c r="G750" s="28"/>
    </row>
    <row r="751" spans="1:7" ht="15.75" customHeight="1">
      <c r="A751" s="3"/>
      <c r="B751" s="6"/>
      <c r="G751" s="28"/>
    </row>
    <row r="752" spans="1:7" ht="15.75" customHeight="1">
      <c r="A752" s="3"/>
      <c r="B752" s="6"/>
      <c r="G752" s="28"/>
    </row>
    <row r="753" spans="1:7" ht="15.75" customHeight="1">
      <c r="A753" s="3"/>
      <c r="B753" s="6"/>
      <c r="G753" s="28"/>
    </row>
    <row r="754" spans="1:7" ht="15.75" customHeight="1">
      <c r="A754" s="3"/>
      <c r="B754" s="6"/>
      <c r="G754" s="28"/>
    </row>
    <row r="755" spans="1:7" ht="15.75" customHeight="1">
      <c r="A755" s="3"/>
      <c r="B755" s="6"/>
      <c r="G755" s="28"/>
    </row>
    <row r="756" spans="1:7" ht="15.75" customHeight="1">
      <c r="A756" s="3"/>
      <c r="B756" s="6"/>
      <c r="G756" s="28"/>
    </row>
    <row r="757" spans="1:7" ht="15.75" customHeight="1">
      <c r="A757" s="3"/>
      <c r="B757" s="6"/>
      <c r="G757" s="28"/>
    </row>
    <row r="758" spans="1:7" ht="15.75" customHeight="1">
      <c r="A758" s="3"/>
      <c r="B758" s="6"/>
      <c r="G758" s="28"/>
    </row>
    <row r="759" spans="1:7" ht="15.75" customHeight="1">
      <c r="A759" s="3"/>
      <c r="B759" s="6"/>
      <c r="G759" s="28"/>
    </row>
    <row r="760" spans="1:7" ht="15.75" customHeight="1">
      <c r="A760" s="3"/>
      <c r="B760" s="6"/>
      <c r="G760" s="28"/>
    </row>
    <row r="761" spans="1:7" ht="15.75" customHeight="1">
      <c r="A761" s="3"/>
      <c r="B761" s="6"/>
      <c r="G761" s="28"/>
    </row>
    <row r="762" spans="1:7" ht="15.75" customHeight="1">
      <c r="A762" s="3"/>
      <c r="B762" s="6"/>
      <c r="G762" s="28"/>
    </row>
    <row r="763" spans="1:7" ht="15.75" customHeight="1">
      <c r="A763" s="3"/>
      <c r="B763" s="6"/>
      <c r="G763" s="28"/>
    </row>
    <row r="764" spans="1:7" ht="15.75" customHeight="1">
      <c r="A764" s="3"/>
      <c r="B764" s="6"/>
      <c r="G764" s="28"/>
    </row>
    <row r="765" spans="1:7" ht="15.75" customHeight="1">
      <c r="A765" s="3"/>
      <c r="B765" s="6"/>
      <c r="G765" s="28"/>
    </row>
    <row r="766" spans="1:7" ht="15.75" customHeight="1">
      <c r="A766" s="3"/>
      <c r="B766" s="6"/>
      <c r="G766" s="28"/>
    </row>
    <row r="767" spans="1:7" ht="15.75" customHeight="1">
      <c r="A767" s="3"/>
      <c r="B767" s="6"/>
      <c r="G767" s="28"/>
    </row>
    <row r="768" spans="1:7" ht="15.75" customHeight="1">
      <c r="A768" s="3"/>
      <c r="B768" s="6"/>
      <c r="G768" s="28"/>
    </row>
    <row r="769" spans="1:7" ht="15.75" customHeight="1">
      <c r="A769" s="3"/>
      <c r="B769" s="6"/>
      <c r="G769" s="28"/>
    </row>
    <row r="770" spans="1:7" ht="15.75" customHeight="1">
      <c r="A770" s="3"/>
      <c r="B770" s="6"/>
      <c r="G770" s="28"/>
    </row>
    <row r="771" spans="1:7" ht="15.75" customHeight="1">
      <c r="A771" s="3"/>
      <c r="B771" s="6"/>
      <c r="G771" s="28"/>
    </row>
    <row r="772" spans="1:7" ht="15.75" customHeight="1">
      <c r="A772" s="3"/>
      <c r="B772" s="6"/>
      <c r="G772" s="28"/>
    </row>
    <row r="773" spans="1:7" ht="15.75" customHeight="1">
      <c r="A773" s="3"/>
      <c r="B773" s="6"/>
      <c r="G773" s="28"/>
    </row>
    <row r="774" spans="1:7" ht="15.75" customHeight="1">
      <c r="A774" s="3"/>
      <c r="B774" s="6"/>
      <c r="G774" s="28"/>
    </row>
    <row r="775" spans="1:7" ht="15.75" customHeight="1">
      <c r="A775" s="3"/>
      <c r="B775" s="6"/>
      <c r="G775" s="28"/>
    </row>
    <row r="776" spans="1:7" ht="15.75" customHeight="1">
      <c r="A776" s="3"/>
      <c r="B776" s="6"/>
      <c r="G776" s="28"/>
    </row>
    <row r="777" spans="1:7" ht="15.75" customHeight="1">
      <c r="A777" s="3"/>
      <c r="B777" s="6"/>
      <c r="G777" s="28"/>
    </row>
    <row r="778" spans="1:7" ht="15.75" customHeight="1">
      <c r="A778" s="3"/>
      <c r="B778" s="6"/>
      <c r="G778" s="28"/>
    </row>
    <row r="779" spans="1:7" ht="15.75" customHeight="1">
      <c r="A779" s="3"/>
      <c r="B779" s="6"/>
      <c r="G779" s="28"/>
    </row>
    <row r="780" spans="1:7" ht="15.75" customHeight="1">
      <c r="A780" s="3"/>
      <c r="B780" s="6"/>
      <c r="G780" s="28"/>
    </row>
    <row r="781" spans="1:7" ht="15.75" customHeight="1">
      <c r="A781" s="3"/>
      <c r="B781" s="6"/>
      <c r="G781" s="28"/>
    </row>
    <row r="782" spans="1:7" ht="15.75" customHeight="1">
      <c r="A782" s="3"/>
      <c r="B782" s="6"/>
      <c r="G782" s="28"/>
    </row>
    <row r="783" spans="1:7" ht="15.75" customHeight="1">
      <c r="A783" s="3"/>
      <c r="B783" s="6"/>
      <c r="G783" s="28"/>
    </row>
    <row r="784" spans="1:7" ht="15.75" customHeight="1">
      <c r="A784" s="3"/>
      <c r="B784" s="6"/>
      <c r="G784" s="28"/>
    </row>
    <row r="785" spans="1:7" ht="15.75" customHeight="1">
      <c r="A785" s="3"/>
      <c r="B785" s="6"/>
      <c r="G785" s="28"/>
    </row>
    <row r="786" spans="1:7" ht="15.75" customHeight="1">
      <c r="A786" s="3"/>
      <c r="B786" s="6"/>
      <c r="G786" s="28"/>
    </row>
    <row r="787" spans="1:7" ht="15.75" customHeight="1">
      <c r="A787" s="3"/>
      <c r="B787" s="6"/>
      <c r="G787" s="28"/>
    </row>
    <row r="788" spans="1:7" ht="15.75" customHeight="1">
      <c r="A788" s="3"/>
      <c r="B788" s="6"/>
      <c r="G788" s="28"/>
    </row>
    <row r="789" spans="1:7" ht="15.75" customHeight="1">
      <c r="A789" s="3"/>
      <c r="B789" s="6"/>
      <c r="G789" s="28"/>
    </row>
    <row r="790" spans="1:7" ht="15.75" customHeight="1">
      <c r="A790" s="3"/>
      <c r="B790" s="6"/>
      <c r="G790" s="28"/>
    </row>
    <row r="791" spans="1:7" ht="15.75" customHeight="1">
      <c r="A791" s="3"/>
      <c r="B791" s="6"/>
      <c r="G791" s="28"/>
    </row>
    <row r="792" spans="1:7" ht="15.75" customHeight="1">
      <c r="A792" s="3"/>
      <c r="B792" s="6"/>
      <c r="G792" s="28"/>
    </row>
    <row r="793" spans="1:7" ht="15.75" customHeight="1">
      <c r="A793" s="3"/>
      <c r="B793" s="6"/>
      <c r="G793" s="28"/>
    </row>
    <row r="794" spans="1:7" ht="15.75" customHeight="1">
      <c r="A794" s="3"/>
      <c r="B794" s="6"/>
      <c r="G794" s="28"/>
    </row>
    <row r="795" spans="1:7" ht="15.75" customHeight="1">
      <c r="A795" s="3"/>
      <c r="B795" s="6"/>
      <c r="G795" s="28"/>
    </row>
    <row r="796" spans="1:7" ht="15.75" customHeight="1">
      <c r="A796" s="3"/>
      <c r="B796" s="6"/>
      <c r="G796" s="28"/>
    </row>
    <row r="797" spans="1:7" ht="15.75" customHeight="1">
      <c r="A797" s="3"/>
      <c r="B797" s="6"/>
      <c r="G797" s="28"/>
    </row>
    <row r="798" spans="1:7" ht="15.75" customHeight="1">
      <c r="A798" s="3"/>
      <c r="B798" s="6"/>
      <c r="G798" s="28"/>
    </row>
    <row r="799" spans="1:7" ht="15.75" customHeight="1">
      <c r="A799" s="3"/>
      <c r="B799" s="6"/>
      <c r="G799" s="28"/>
    </row>
    <row r="800" spans="1:7" ht="15.75" customHeight="1">
      <c r="A800" s="3"/>
      <c r="B800" s="6"/>
      <c r="G800" s="28"/>
    </row>
    <row r="801" spans="1:7" ht="15.75" customHeight="1">
      <c r="A801" s="3"/>
      <c r="B801" s="6"/>
      <c r="G801" s="28"/>
    </row>
    <row r="802" spans="1:7" ht="15.75" customHeight="1">
      <c r="A802" s="3"/>
      <c r="B802" s="6"/>
      <c r="G802" s="28"/>
    </row>
    <row r="803" spans="1:7" ht="15.75" customHeight="1">
      <c r="A803" s="3"/>
      <c r="B803" s="6"/>
      <c r="G803" s="28"/>
    </row>
    <row r="804" spans="1:7" ht="15.75" customHeight="1">
      <c r="A804" s="3"/>
      <c r="B804" s="6"/>
      <c r="G804" s="28"/>
    </row>
    <row r="805" spans="1:7" ht="15.75" customHeight="1">
      <c r="A805" s="3"/>
      <c r="B805" s="6"/>
      <c r="G805" s="28"/>
    </row>
    <row r="806" spans="1:7" ht="15.75" customHeight="1">
      <c r="A806" s="3"/>
      <c r="B806" s="6"/>
      <c r="G806" s="28"/>
    </row>
    <row r="807" spans="1:7" ht="15.75" customHeight="1">
      <c r="A807" s="3"/>
      <c r="B807" s="6"/>
      <c r="G807" s="28"/>
    </row>
    <row r="808" spans="1:7" ht="15.75" customHeight="1">
      <c r="A808" s="3"/>
      <c r="B808" s="6"/>
      <c r="G808" s="28"/>
    </row>
    <row r="809" spans="1:7" ht="15.75" customHeight="1">
      <c r="A809" s="3"/>
      <c r="B809" s="6"/>
      <c r="G809" s="28"/>
    </row>
    <row r="810" spans="1:7" ht="15.75" customHeight="1">
      <c r="A810" s="3"/>
      <c r="B810" s="6"/>
      <c r="G810" s="28"/>
    </row>
    <row r="811" spans="1:7" ht="15.75" customHeight="1">
      <c r="A811" s="3"/>
      <c r="B811" s="6"/>
      <c r="G811" s="28"/>
    </row>
    <row r="812" spans="1:7" ht="15.75" customHeight="1">
      <c r="A812" s="3"/>
      <c r="B812" s="6"/>
      <c r="G812" s="28"/>
    </row>
    <row r="813" spans="1:7" ht="15.75" customHeight="1">
      <c r="A813" s="3"/>
      <c r="B813" s="6"/>
      <c r="G813" s="28"/>
    </row>
    <row r="814" spans="1:7" ht="15.75" customHeight="1">
      <c r="A814" s="3"/>
      <c r="B814" s="6"/>
      <c r="G814" s="28"/>
    </row>
    <row r="815" spans="1:7" ht="15.75" customHeight="1">
      <c r="A815" s="3"/>
      <c r="B815" s="6"/>
      <c r="G815" s="28"/>
    </row>
    <row r="816" spans="1:7" ht="15.75" customHeight="1">
      <c r="A816" s="3"/>
      <c r="B816" s="6"/>
      <c r="G816" s="28"/>
    </row>
    <row r="817" spans="1:7" ht="15.75" customHeight="1">
      <c r="A817" s="3"/>
      <c r="B817" s="6"/>
      <c r="G817" s="28"/>
    </row>
    <row r="818" spans="1:7" ht="15.75" customHeight="1">
      <c r="A818" s="3"/>
      <c r="B818" s="6"/>
      <c r="G818" s="28"/>
    </row>
    <row r="819" spans="1:7" ht="15.75" customHeight="1">
      <c r="A819" s="3"/>
      <c r="B819" s="6"/>
      <c r="G819" s="28"/>
    </row>
    <row r="820" spans="1:7" ht="15.75" customHeight="1">
      <c r="A820" s="3"/>
      <c r="B820" s="6"/>
      <c r="G820" s="28"/>
    </row>
    <row r="821" spans="1:7" ht="15.75" customHeight="1">
      <c r="A821" s="3"/>
      <c r="B821" s="6"/>
      <c r="G821" s="28"/>
    </row>
    <row r="822" spans="1:7" ht="15.75" customHeight="1">
      <c r="A822" s="3"/>
      <c r="B822" s="6"/>
      <c r="G822" s="28"/>
    </row>
    <row r="823" spans="1:7" ht="15.75" customHeight="1">
      <c r="A823" s="3"/>
      <c r="B823" s="6"/>
      <c r="G823" s="28"/>
    </row>
    <row r="824" spans="1:7" ht="15.75" customHeight="1">
      <c r="A824" s="3"/>
      <c r="B824" s="6"/>
      <c r="G824" s="28"/>
    </row>
    <row r="825" spans="1:7" ht="15.75" customHeight="1">
      <c r="A825" s="3"/>
      <c r="B825" s="6"/>
      <c r="G825" s="28"/>
    </row>
    <row r="826" spans="1:7" ht="15.75" customHeight="1">
      <c r="A826" s="3"/>
      <c r="B826" s="6"/>
      <c r="G826" s="28"/>
    </row>
    <row r="827" spans="1:7" ht="15.75" customHeight="1">
      <c r="A827" s="3"/>
      <c r="B827" s="6"/>
      <c r="G827" s="28"/>
    </row>
    <row r="828" spans="1:7" ht="15.75" customHeight="1">
      <c r="A828" s="3"/>
      <c r="B828" s="6"/>
      <c r="G828" s="28"/>
    </row>
    <row r="829" spans="1:7" ht="15.75" customHeight="1">
      <c r="A829" s="3"/>
      <c r="B829" s="6"/>
      <c r="G829" s="28"/>
    </row>
    <row r="830" spans="1:7" ht="15.75" customHeight="1">
      <c r="A830" s="3"/>
      <c r="B830" s="6"/>
      <c r="G830" s="28"/>
    </row>
    <row r="831" spans="1:7" ht="15.75" customHeight="1">
      <c r="A831" s="3"/>
      <c r="B831" s="6"/>
      <c r="G831" s="28"/>
    </row>
    <row r="832" spans="1:7" ht="15.75" customHeight="1">
      <c r="A832" s="3"/>
      <c r="B832" s="6"/>
      <c r="G832" s="28"/>
    </row>
    <row r="833" spans="1:7" ht="15.75" customHeight="1">
      <c r="A833" s="3"/>
      <c r="B833" s="6"/>
      <c r="G833" s="28"/>
    </row>
    <row r="834" spans="1:7" ht="15.75" customHeight="1">
      <c r="A834" s="3"/>
      <c r="B834" s="6"/>
      <c r="G834" s="28"/>
    </row>
    <row r="835" spans="1:7" ht="15.75" customHeight="1">
      <c r="A835" s="3"/>
      <c r="B835" s="6"/>
      <c r="G835" s="28"/>
    </row>
    <row r="836" spans="1:7" ht="15.75" customHeight="1">
      <c r="A836" s="3"/>
      <c r="B836" s="6"/>
      <c r="G836" s="28"/>
    </row>
    <row r="837" spans="1:7" ht="15.75" customHeight="1">
      <c r="A837" s="3"/>
      <c r="B837" s="6"/>
      <c r="G837" s="28"/>
    </row>
    <row r="838" spans="1:7" ht="15.75" customHeight="1">
      <c r="A838" s="3"/>
      <c r="B838" s="6"/>
      <c r="G838" s="28"/>
    </row>
    <row r="839" spans="1:7" ht="15.75" customHeight="1">
      <c r="A839" s="3"/>
      <c r="B839" s="6"/>
      <c r="G839" s="28"/>
    </row>
    <row r="840" spans="1:7" ht="15.75" customHeight="1">
      <c r="A840" s="3"/>
      <c r="B840" s="6"/>
      <c r="G840" s="28"/>
    </row>
    <row r="841" spans="1:7" ht="15.75" customHeight="1">
      <c r="A841" s="3"/>
      <c r="B841" s="6"/>
      <c r="G841" s="28"/>
    </row>
    <row r="842" spans="1:7" ht="15.75" customHeight="1">
      <c r="A842" s="3"/>
      <c r="B842" s="6"/>
      <c r="G842" s="28"/>
    </row>
    <row r="843" spans="1:7" ht="15.75" customHeight="1">
      <c r="A843" s="3"/>
      <c r="B843" s="6"/>
      <c r="G843" s="28"/>
    </row>
    <row r="844" spans="1:7" ht="15.75" customHeight="1">
      <c r="A844" s="3"/>
      <c r="B844" s="6"/>
      <c r="G844" s="28"/>
    </row>
    <row r="845" spans="1:7" ht="15.75" customHeight="1">
      <c r="A845" s="3"/>
      <c r="B845" s="6"/>
      <c r="G845" s="28"/>
    </row>
    <row r="846" spans="1:7" ht="15.75" customHeight="1">
      <c r="A846" s="3"/>
      <c r="B846" s="6"/>
      <c r="G846" s="28"/>
    </row>
    <row r="847" spans="1:7" ht="15.75" customHeight="1">
      <c r="A847" s="3"/>
      <c r="B847" s="6"/>
      <c r="G847" s="28"/>
    </row>
    <row r="848" spans="1:7" ht="15.75" customHeight="1">
      <c r="A848" s="3"/>
      <c r="B848" s="6"/>
      <c r="G848" s="28"/>
    </row>
    <row r="849" spans="1:7" ht="15.75" customHeight="1">
      <c r="A849" s="3"/>
      <c r="B849" s="6"/>
      <c r="G849" s="28"/>
    </row>
    <row r="850" spans="1:7" ht="15.75" customHeight="1">
      <c r="A850" s="3"/>
      <c r="B850" s="6"/>
      <c r="G850" s="28"/>
    </row>
    <row r="851" spans="1:7" ht="15.75" customHeight="1">
      <c r="A851" s="3"/>
      <c r="B851" s="6"/>
      <c r="G851" s="28"/>
    </row>
    <row r="852" spans="1:7" ht="15.75" customHeight="1">
      <c r="A852" s="3"/>
      <c r="B852" s="6"/>
      <c r="G852" s="28"/>
    </row>
    <row r="853" spans="1:7" ht="15.75" customHeight="1">
      <c r="A853" s="3"/>
      <c r="B853" s="6"/>
      <c r="G853" s="28"/>
    </row>
    <row r="854" spans="1:7" ht="15.75" customHeight="1">
      <c r="A854" s="3"/>
      <c r="B854" s="6"/>
      <c r="G854" s="28"/>
    </row>
    <row r="855" spans="1:7" ht="15.75" customHeight="1">
      <c r="A855" s="3"/>
      <c r="B855" s="6"/>
      <c r="G855" s="28"/>
    </row>
    <row r="856" spans="1:7" ht="15.75" customHeight="1">
      <c r="A856" s="3"/>
      <c r="B856" s="6"/>
      <c r="G856" s="28"/>
    </row>
    <row r="857" spans="1:7" ht="15.75" customHeight="1">
      <c r="A857" s="3"/>
      <c r="B857" s="6"/>
      <c r="G857" s="28"/>
    </row>
    <row r="858" spans="1:7" ht="15.75" customHeight="1">
      <c r="A858" s="3"/>
      <c r="B858" s="6"/>
      <c r="G858" s="28"/>
    </row>
    <row r="859" spans="1:7" ht="15.75" customHeight="1">
      <c r="A859" s="3"/>
      <c r="B859" s="6"/>
      <c r="G859" s="28"/>
    </row>
    <row r="860" spans="1:7" ht="15.75" customHeight="1">
      <c r="A860" s="3"/>
      <c r="B860" s="6"/>
      <c r="G860" s="28"/>
    </row>
    <row r="861" spans="1:7" ht="15.75" customHeight="1">
      <c r="A861" s="3"/>
      <c r="B861" s="6"/>
      <c r="G861" s="28"/>
    </row>
    <row r="862" spans="1:7" ht="15.75" customHeight="1">
      <c r="A862" s="3"/>
      <c r="B862" s="6"/>
      <c r="G862" s="28"/>
    </row>
    <row r="863" spans="1:7" ht="15.75" customHeight="1">
      <c r="A863" s="3"/>
      <c r="B863" s="6"/>
      <c r="G863" s="28"/>
    </row>
    <row r="864" spans="1:7" ht="15.75" customHeight="1">
      <c r="A864" s="3"/>
      <c r="B864" s="6"/>
      <c r="G864" s="28"/>
    </row>
    <row r="865" spans="1:7" ht="15.75" customHeight="1">
      <c r="A865" s="3"/>
      <c r="B865" s="6"/>
      <c r="G865" s="28"/>
    </row>
    <row r="866" spans="1:7" ht="15.75" customHeight="1">
      <c r="A866" s="3"/>
      <c r="B866" s="6"/>
      <c r="G866" s="28"/>
    </row>
    <row r="867" spans="1:7" ht="15.75" customHeight="1">
      <c r="A867" s="3"/>
      <c r="B867" s="6"/>
      <c r="G867" s="28"/>
    </row>
    <row r="868" spans="1:7" ht="15.75" customHeight="1">
      <c r="A868" s="3"/>
      <c r="B868" s="6"/>
      <c r="G868" s="28"/>
    </row>
    <row r="869" spans="1:7" ht="15.75" customHeight="1">
      <c r="A869" s="3"/>
      <c r="B869" s="6"/>
      <c r="G869" s="28"/>
    </row>
    <row r="870" spans="1:7" ht="15.75" customHeight="1">
      <c r="A870" s="3"/>
      <c r="B870" s="6"/>
      <c r="G870" s="28"/>
    </row>
    <row r="871" spans="1:7" ht="15.75" customHeight="1">
      <c r="A871" s="3"/>
      <c r="B871" s="6"/>
      <c r="G871" s="28"/>
    </row>
    <row r="872" spans="1:7" ht="15.75" customHeight="1">
      <c r="A872" s="3"/>
      <c r="B872" s="6"/>
      <c r="G872" s="28"/>
    </row>
    <row r="873" spans="1:7" ht="15.75" customHeight="1">
      <c r="A873" s="3"/>
      <c r="B873" s="6"/>
      <c r="G873" s="28"/>
    </row>
    <row r="874" spans="1:7" ht="15.75" customHeight="1">
      <c r="A874" s="3"/>
      <c r="B874" s="6"/>
      <c r="G874" s="28"/>
    </row>
    <row r="875" spans="1:7" ht="15.75" customHeight="1">
      <c r="A875" s="3"/>
      <c r="B875" s="6"/>
      <c r="G875" s="28"/>
    </row>
    <row r="876" spans="1:7" ht="15.75" customHeight="1">
      <c r="A876" s="3"/>
      <c r="B876" s="6"/>
      <c r="G876" s="28"/>
    </row>
    <row r="877" spans="1:7" ht="15.75" customHeight="1">
      <c r="A877" s="3"/>
      <c r="B877" s="6"/>
      <c r="G877" s="28"/>
    </row>
    <row r="878" spans="1:7" ht="15.75" customHeight="1">
      <c r="A878" s="3"/>
      <c r="B878" s="6"/>
      <c r="G878" s="28"/>
    </row>
    <row r="879" spans="1:7" ht="15.75" customHeight="1">
      <c r="A879" s="3"/>
      <c r="B879" s="6"/>
      <c r="G879" s="28"/>
    </row>
    <row r="880" spans="1:7" ht="15.75" customHeight="1">
      <c r="A880" s="3"/>
      <c r="B880" s="6"/>
      <c r="G880" s="28"/>
    </row>
    <row r="881" spans="1:7" ht="15.75" customHeight="1">
      <c r="A881" s="3"/>
      <c r="B881" s="6"/>
      <c r="G881" s="28"/>
    </row>
    <row r="882" spans="1:7" ht="15.75" customHeight="1">
      <c r="A882" s="3"/>
      <c r="B882" s="6"/>
      <c r="G882" s="28"/>
    </row>
    <row r="883" spans="1:7" ht="15.75" customHeight="1">
      <c r="A883" s="3"/>
      <c r="B883" s="6"/>
      <c r="G883" s="28"/>
    </row>
    <row r="884" spans="1:7" ht="15.75" customHeight="1">
      <c r="A884" s="3"/>
      <c r="B884" s="6"/>
      <c r="G884" s="28"/>
    </row>
    <row r="885" spans="1:7" ht="15.75" customHeight="1">
      <c r="A885" s="3"/>
      <c r="B885" s="6"/>
      <c r="G885" s="28"/>
    </row>
    <row r="886" spans="1:7" ht="15.75" customHeight="1">
      <c r="A886" s="3"/>
      <c r="B886" s="6"/>
      <c r="G886" s="28"/>
    </row>
    <row r="887" spans="1:7" ht="15.75" customHeight="1">
      <c r="A887" s="3"/>
      <c r="B887" s="6"/>
      <c r="G887" s="28"/>
    </row>
    <row r="888" spans="1:7" ht="15.75" customHeight="1">
      <c r="A888" s="3"/>
      <c r="B888" s="6"/>
      <c r="G888" s="28"/>
    </row>
    <row r="889" spans="1:7" ht="15.75" customHeight="1">
      <c r="A889" s="3"/>
      <c r="B889" s="6"/>
      <c r="G889" s="28"/>
    </row>
    <row r="890" spans="1:7" ht="15.75" customHeight="1">
      <c r="A890" s="3"/>
      <c r="B890" s="6"/>
      <c r="G890" s="28"/>
    </row>
    <row r="891" spans="1:7" ht="15.75" customHeight="1">
      <c r="A891" s="3"/>
      <c r="B891" s="6"/>
      <c r="G891" s="28"/>
    </row>
    <row r="892" spans="1:7" ht="15.75" customHeight="1">
      <c r="A892" s="3"/>
      <c r="B892" s="6"/>
      <c r="G892" s="28"/>
    </row>
    <row r="893" spans="1:7" ht="15.75" customHeight="1">
      <c r="A893" s="3"/>
      <c r="B893" s="6"/>
      <c r="G893" s="28"/>
    </row>
    <row r="894" spans="1:7" ht="15.75" customHeight="1">
      <c r="A894" s="3"/>
      <c r="B894" s="6"/>
      <c r="G894" s="28"/>
    </row>
    <row r="895" spans="1:7" ht="15.75" customHeight="1">
      <c r="A895" s="3"/>
      <c r="B895" s="6"/>
      <c r="G895" s="28"/>
    </row>
    <row r="896" spans="1:7" ht="15.75" customHeight="1">
      <c r="A896" s="3"/>
      <c r="B896" s="6"/>
      <c r="G896" s="28"/>
    </row>
    <row r="897" spans="1:7" ht="15.75" customHeight="1">
      <c r="A897" s="3"/>
      <c r="B897" s="6"/>
      <c r="G897" s="28"/>
    </row>
    <row r="898" spans="1:7" ht="15.75" customHeight="1">
      <c r="A898" s="3"/>
      <c r="B898" s="6"/>
      <c r="G898" s="28"/>
    </row>
    <row r="899" spans="1:7" ht="15.75" customHeight="1">
      <c r="A899" s="3"/>
      <c r="B899" s="6"/>
      <c r="G899" s="28"/>
    </row>
    <row r="900" spans="1:7" ht="15.75" customHeight="1">
      <c r="A900" s="3"/>
      <c r="B900" s="6"/>
      <c r="G900" s="28"/>
    </row>
    <row r="901" spans="1:7" ht="15.75" customHeight="1">
      <c r="A901" s="3"/>
      <c r="B901" s="6"/>
      <c r="G901" s="28"/>
    </row>
    <row r="902" spans="1:7" ht="15.75" customHeight="1">
      <c r="A902" s="3"/>
      <c r="B902" s="6"/>
      <c r="G902" s="28"/>
    </row>
    <row r="903" spans="1:7" ht="15.75" customHeight="1">
      <c r="A903" s="3"/>
      <c r="B903" s="6"/>
      <c r="G903" s="28"/>
    </row>
    <row r="904" spans="1:7" ht="15.75" customHeight="1">
      <c r="A904" s="3"/>
      <c r="B904" s="6"/>
      <c r="G904" s="28"/>
    </row>
    <row r="905" spans="1:7" ht="15.75" customHeight="1">
      <c r="A905" s="3"/>
      <c r="B905" s="6"/>
      <c r="G905" s="28"/>
    </row>
    <row r="906" spans="1:7" ht="15.75" customHeight="1">
      <c r="A906" s="3"/>
      <c r="B906" s="6"/>
      <c r="G906" s="28"/>
    </row>
    <row r="907" spans="1:7" ht="15.75" customHeight="1">
      <c r="A907" s="3"/>
      <c r="B907" s="6"/>
      <c r="G907" s="28"/>
    </row>
    <row r="908" spans="1:7" ht="15.75" customHeight="1">
      <c r="A908" s="3"/>
      <c r="B908" s="6"/>
      <c r="G908" s="28"/>
    </row>
    <row r="909" spans="1:7" ht="15.75" customHeight="1">
      <c r="A909" s="3"/>
      <c r="B909" s="6"/>
      <c r="G909" s="28"/>
    </row>
    <row r="910" spans="1:7" ht="15.75" customHeight="1">
      <c r="A910" s="3"/>
      <c r="B910" s="6"/>
      <c r="G910" s="28"/>
    </row>
    <row r="911" spans="1:7" ht="15.75" customHeight="1">
      <c r="A911" s="3"/>
      <c r="B911" s="6"/>
      <c r="G911" s="28"/>
    </row>
    <row r="912" spans="1:7" ht="15.75" customHeight="1">
      <c r="A912" s="3"/>
      <c r="B912" s="6"/>
      <c r="G912" s="28"/>
    </row>
    <row r="913" spans="1:7" ht="15.75" customHeight="1">
      <c r="A913" s="3"/>
      <c r="B913" s="6"/>
      <c r="G913" s="28"/>
    </row>
    <row r="914" spans="1:7" ht="15.75" customHeight="1">
      <c r="A914" s="3"/>
      <c r="B914" s="6"/>
      <c r="G914" s="28"/>
    </row>
    <row r="915" spans="1:7" ht="15.75" customHeight="1">
      <c r="A915" s="3"/>
      <c r="B915" s="6"/>
      <c r="G915" s="28"/>
    </row>
    <row r="916" spans="1:7" ht="15.75" customHeight="1">
      <c r="A916" s="3"/>
      <c r="B916" s="6"/>
      <c r="G916" s="28"/>
    </row>
    <row r="917" spans="1:7" ht="15.75" customHeight="1">
      <c r="A917" s="3"/>
      <c r="B917" s="6"/>
      <c r="G917" s="28"/>
    </row>
    <row r="918" spans="1:7" ht="15.75" customHeight="1">
      <c r="A918" s="3"/>
      <c r="B918" s="6"/>
      <c r="G918" s="28"/>
    </row>
    <row r="919" spans="1:7" ht="15.75" customHeight="1">
      <c r="A919" s="3"/>
      <c r="B919" s="6"/>
      <c r="G919" s="28"/>
    </row>
    <row r="920" spans="1:7" ht="15.75" customHeight="1">
      <c r="A920" s="3"/>
      <c r="B920" s="6"/>
      <c r="G920" s="28"/>
    </row>
    <row r="921" spans="1:7" ht="15.75" customHeight="1">
      <c r="A921" s="3"/>
      <c r="B921" s="6"/>
      <c r="G921" s="28"/>
    </row>
    <row r="922" spans="1:7" ht="15.75" customHeight="1">
      <c r="A922" s="3"/>
      <c r="B922" s="6"/>
      <c r="G922" s="28"/>
    </row>
    <row r="923" spans="1:7" ht="15.75" customHeight="1">
      <c r="A923" s="3"/>
      <c r="B923" s="6"/>
      <c r="G923" s="28"/>
    </row>
    <row r="924" spans="1:7" ht="15.75" customHeight="1">
      <c r="A924" s="3"/>
      <c r="B924" s="6"/>
      <c r="G924" s="28"/>
    </row>
    <row r="925" spans="1:7" ht="15.75" customHeight="1">
      <c r="A925" s="3"/>
      <c r="B925" s="6"/>
      <c r="G925" s="28"/>
    </row>
    <row r="926" spans="1:7" ht="15.75" customHeight="1">
      <c r="A926" s="3"/>
      <c r="B926" s="6"/>
      <c r="G926" s="28"/>
    </row>
    <row r="927" spans="1:7" ht="15.75" customHeight="1">
      <c r="A927" s="3"/>
      <c r="B927" s="6"/>
      <c r="G927" s="28"/>
    </row>
    <row r="928" spans="1:7" ht="15.75" customHeight="1">
      <c r="A928" s="3"/>
      <c r="B928" s="6"/>
      <c r="G928" s="28"/>
    </row>
    <row r="929" spans="1:7" ht="15.75" customHeight="1">
      <c r="A929" s="3"/>
      <c r="B929" s="6"/>
      <c r="G929" s="28"/>
    </row>
    <row r="930" spans="1:7" ht="15.75" customHeight="1">
      <c r="A930" s="3"/>
      <c r="B930" s="6"/>
      <c r="G930" s="28"/>
    </row>
    <row r="931" spans="1:7" ht="15.75" customHeight="1">
      <c r="A931" s="3"/>
      <c r="B931" s="6"/>
      <c r="G931" s="28"/>
    </row>
    <row r="932" spans="1:7" ht="15.75" customHeight="1">
      <c r="A932" s="3"/>
      <c r="B932" s="6"/>
      <c r="G932" s="28"/>
    </row>
    <row r="933" spans="1:7" ht="15.75" customHeight="1">
      <c r="A933" s="3"/>
      <c r="B933" s="6"/>
      <c r="G933" s="28"/>
    </row>
    <row r="934" spans="1:7" ht="15.75" customHeight="1">
      <c r="A934" s="3"/>
      <c r="B934" s="6"/>
      <c r="G934" s="28"/>
    </row>
    <row r="935" spans="1:7" ht="15.75" customHeight="1">
      <c r="A935" s="3"/>
      <c r="B935" s="6"/>
      <c r="G935" s="28"/>
    </row>
    <row r="936" spans="1:7" ht="15.75" customHeight="1">
      <c r="A936" s="3"/>
      <c r="B936" s="6"/>
      <c r="G936" s="28"/>
    </row>
    <row r="937" spans="1:7" ht="15.75" customHeight="1">
      <c r="A937" s="3"/>
      <c r="B937" s="6"/>
      <c r="G937" s="28"/>
    </row>
    <row r="938" spans="1:7" ht="15.75" customHeight="1">
      <c r="A938" s="3"/>
      <c r="B938" s="6"/>
      <c r="G938" s="28"/>
    </row>
    <row r="939" spans="1:7" ht="15.75" customHeight="1">
      <c r="A939" s="3"/>
      <c r="B939" s="6"/>
      <c r="G939" s="28"/>
    </row>
    <row r="940" spans="1:7" ht="15.75" customHeight="1">
      <c r="A940" s="3"/>
      <c r="B940" s="6"/>
      <c r="G940" s="28"/>
    </row>
    <row r="941" spans="1:7" ht="15.75" customHeight="1">
      <c r="A941" s="3"/>
      <c r="B941" s="6"/>
      <c r="G941" s="28"/>
    </row>
    <row r="942" spans="1:7" ht="15.75" customHeight="1">
      <c r="A942" s="3"/>
      <c r="B942" s="6"/>
      <c r="G942" s="28"/>
    </row>
    <row r="943" spans="1:7" ht="15.75" customHeight="1">
      <c r="A943" s="3"/>
      <c r="B943" s="6"/>
      <c r="G943" s="28"/>
    </row>
    <row r="944" spans="1:7" ht="15.75" customHeight="1">
      <c r="A944" s="3"/>
      <c r="B944" s="6"/>
      <c r="G944" s="28"/>
    </row>
    <row r="945" spans="1:7" ht="15.75" customHeight="1">
      <c r="A945" s="3"/>
      <c r="B945" s="6"/>
      <c r="G945" s="28"/>
    </row>
    <row r="946" spans="1:7" ht="15.75" customHeight="1">
      <c r="A946" s="3"/>
      <c r="B946" s="6"/>
      <c r="G946" s="28"/>
    </row>
    <row r="947" spans="1:7" ht="15.75" customHeight="1">
      <c r="A947" s="3"/>
      <c r="B947" s="6"/>
      <c r="G947" s="28"/>
    </row>
    <row r="948" spans="1:7" ht="15.75" customHeight="1">
      <c r="A948" s="3"/>
      <c r="B948" s="6"/>
      <c r="G948" s="28"/>
    </row>
    <row r="949" spans="1:7" ht="15.75" customHeight="1">
      <c r="A949" s="3"/>
      <c r="B949" s="6"/>
      <c r="G949" s="28"/>
    </row>
    <row r="950" spans="1:7" ht="15.75" customHeight="1">
      <c r="A950" s="3"/>
      <c r="B950" s="6"/>
      <c r="G950" s="28"/>
    </row>
    <row r="951" spans="1:7" ht="15.75" customHeight="1">
      <c r="A951" s="3"/>
      <c r="B951" s="6"/>
      <c r="G951" s="28"/>
    </row>
    <row r="952" spans="1:7" ht="15.75" customHeight="1">
      <c r="A952" s="3"/>
      <c r="B952" s="6"/>
      <c r="G952" s="28"/>
    </row>
    <row r="953" spans="1:7" ht="15.75" customHeight="1">
      <c r="A953" s="3"/>
      <c r="B953" s="6"/>
      <c r="G953" s="28"/>
    </row>
    <row r="954" spans="1:7" ht="15.75" customHeight="1">
      <c r="A954" s="3"/>
      <c r="B954" s="6"/>
      <c r="G954" s="28"/>
    </row>
    <row r="955" spans="1:7" ht="15.75" customHeight="1">
      <c r="A955" s="3"/>
      <c r="B955" s="6"/>
      <c r="G955" s="28"/>
    </row>
    <row r="956" spans="1:7" ht="15.75" customHeight="1">
      <c r="A956" s="3"/>
      <c r="B956" s="6"/>
      <c r="G956" s="28"/>
    </row>
    <row r="957" spans="1:7" ht="15.75" customHeight="1">
      <c r="A957" s="3"/>
      <c r="B957" s="6"/>
      <c r="G957" s="28"/>
    </row>
    <row r="958" spans="1:7" ht="15.75" customHeight="1">
      <c r="A958" s="3"/>
      <c r="B958" s="6"/>
      <c r="G958" s="28"/>
    </row>
    <row r="959" spans="1:7" ht="15.75" customHeight="1">
      <c r="A959" s="3"/>
      <c r="B959" s="6"/>
      <c r="G959" s="28"/>
    </row>
    <row r="960" spans="1:7" ht="15.75" customHeight="1">
      <c r="A960" s="3"/>
      <c r="B960" s="6"/>
      <c r="G960" s="28"/>
    </row>
    <row r="961" spans="1:7" ht="15.75" customHeight="1">
      <c r="A961" s="3"/>
      <c r="B961" s="6"/>
      <c r="G961" s="28"/>
    </row>
    <row r="962" spans="1:7" ht="15.75" customHeight="1">
      <c r="A962" s="3"/>
      <c r="B962" s="6"/>
      <c r="G962" s="28"/>
    </row>
    <row r="963" spans="1:7" ht="15.75" customHeight="1">
      <c r="A963" s="3"/>
      <c r="B963" s="6"/>
      <c r="G963" s="28"/>
    </row>
    <row r="964" spans="1:7" ht="15.75" customHeight="1">
      <c r="A964" s="3"/>
      <c r="B964" s="6"/>
      <c r="G964" s="28"/>
    </row>
    <row r="965" spans="1:7" ht="15.75" customHeight="1">
      <c r="A965" s="3"/>
      <c r="B965" s="6"/>
      <c r="G965" s="28"/>
    </row>
    <row r="966" spans="1:7" ht="15.75" customHeight="1">
      <c r="A966" s="3"/>
      <c r="B966" s="6"/>
      <c r="G966" s="28"/>
    </row>
    <row r="967" spans="1:7" ht="15.75" customHeight="1">
      <c r="A967" s="3"/>
      <c r="B967" s="6"/>
      <c r="G967" s="28"/>
    </row>
    <row r="968" spans="1:7" ht="15.75" customHeight="1">
      <c r="A968" s="3"/>
      <c r="B968" s="6"/>
      <c r="G968" s="28"/>
    </row>
    <row r="969" spans="1:7" ht="15.75" customHeight="1">
      <c r="A969" s="3"/>
      <c r="B969" s="6"/>
      <c r="G969" s="28"/>
    </row>
    <row r="970" spans="1:7" ht="15.75" customHeight="1">
      <c r="A970" s="3"/>
      <c r="B970" s="6"/>
      <c r="G970" s="28"/>
    </row>
    <row r="971" spans="1:7" ht="15.75" customHeight="1">
      <c r="A971" s="3"/>
      <c r="B971" s="6"/>
      <c r="G971" s="28"/>
    </row>
    <row r="972" spans="1:7" ht="15.75" customHeight="1">
      <c r="A972" s="3"/>
      <c r="B972" s="6"/>
      <c r="G972" s="28"/>
    </row>
    <row r="973" spans="1:7" ht="15.75" customHeight="1">
      <c r="A973" s="3"/>
      <c r="B973" s="6"/>
      <c r="G973" s="28"/>
    </row>
    <row r="974" spans="1:7" ht="15.75" customHeight="1">
      <c r="A974" s="3"/>
      <c r="B974" s="6"/>
      <c r="G974" s="28"/>
    </row>
    <row r="975" spans="1:7" ht="15.75" customHeight="1">
      <c r="A975" s="3"/>
      <c r="B975" s="6"/>
      <c r="G975" s="28"/>
    </row>
    <row r="976" spans="1:7" ht="15.75" customHeight="1">
      <c r="A976" s="3"/>
      <c r="B976" s="6"/>
      <c r="G976" s="28"/>
    </row>
    <row r="977" spans="1:7" ht="15.75" customHeight="1">
      <c r="A977" s="3"/>
      <c r="B977" s="6"/>
      <c r="G977" s="28"/>
    </row>
    <row r="978" spans="1:7" ht="15.75" customHeight="1">
      <c r="A978" s="3"/>
      <c r="B978" s="6"/>
      <c r="G978" s="28"/>
    </row>
    <row r="979" spans="1:7" ht="15.75" customHeight="1">
      <c r="A979" s="3"/>
      <c r="B979" s="6"/>
      <c r="G979" s="28"/>
    </row>
    <row r="980" spans="1:7" ht="15.75" customHeight="1">
      <c r="A980" s="3"/>
      <c r="B980" s="6"/>
      <c r="G980" s="28"/>
    </row>
    <row r="981" spans="1:7" ht="15.75" customHeight="1">
      <c r="A981" s="3"/>
      <c r="B981" s="6"/>
      <c r="G981" s="28"/>
    </row>
    <row r="982" spans="1:7" ht="15.75" customHeight="1">
      <c r="A982" s="3"/>
      <c r="B982" s="6"/>
      <c r="G982" s="28"/>
    </row>
    <row r="983" spans="1:7" ht="15.75" customHeight="1">
      <c r="A983" s="3"/>
      <c r="B983" s="6"/>
      <c r="G983" s="28"/>
    </row>
    <row r="984" spans="1:7" ht="15.75" customHeight="1">
      <c r="A984" s="3"/>
      <c r="B984" s="6"/>
      <c r="G984" s="28"/>
    </row>
    <row r="985" spans="1:7" ht="15.75" customHeight="1">
      <c r="A985" s="3"/>
      <c r="B985" s="6"/>
      <c r="G985" s="28"/>
    </row>
    <row r="986" spans="1:7" ht="15.75" customHeight="1">
      <c r="A986" s="3"/>
      <c r="B986" s="6"/>
      <c r="G986" s="28"/>
    </row>
    <row r="987" spans="1:7" ht="15.75" customHeight="1">
      <c r="A987" s="3"/>
      <c r="B987" s="6"/>
      <c r="G987" s="28"/>
    </row>
    <row r="988" spans="1:7" ht="15.75" customHeight="1">
      <c r="A988" s="3"/>
      <c r="B988" s="6"/>
      <c r="G988" s="28"/>
    </row>
    <row r="989" spans="1:7" ht="15.75" customHeight="1">
      <c r="A989" s="3"/>
      <c r="B989" s="6"/>
      <c r="G989" s="28"/>
    </row>
    <row r="990" spans="1:7" ht="15.75" customHeight="1">
      <c r="A990" s="3"/>
      <c r="B990" s="6"/>
      <c r="G990" s="28"/>
    </row>
    <row r="991" spans="1:7" ht="15.75" customHeight="1">
      <c r="A991" s="3"/>
      <c r="B991" s="6"/>
      <c r="G991" s="28"/>
    </row>
    <row r="992" spans="1:7" ht="15.75" customHeight="1">
      <c r="A992" s="3"/>
      <c r="B992" s="6"/>
      <c r="G992" s="28"/>
    </row>
    <row r="993" spans="1:7" ht="15.75" customHeight="1">
      <c r="A993" s="3"/>
      <c r="B993" s="6"/>
      <c r="G993" s="28"/>
    </row>
    <row r="994" spans="1:7" ht="15.75" customHeight="1">
      <c r="A994" s="3"/>
      <c r="B994" s="6"/>
      <c r="G994" s="28"/>
    </row>
    <row r="995" spans="1:7" ht="15.75" customHeight="1">
      <c r="A995" s="3"/>
      <c r="B995" s="6"/>
      <c r="G995" s="28"/>
    </row>
  </sheetData>
  <pageMargins left="0.7" right="0.7" top="0.75" bottom="0.75" header="0" footer="0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16C4571FBD054D981C83215AA13DF6" ma:contentTypeVersion="8" ma:contentTypeDescription="Create a new document." ma:contentTypeScope="" ma:versionID="fcc5aaf274600555fc640ce89ef75aee">
  <xsd:schema xmlns:xsd="http://www.w3.org/2001/XMLSchema" xmlns:xs="http://www.w3.org/2001/XMLSchema" xmlns:p="http://schemas.microsoft.com/office/2006/metadata/properties" xmlns:ns2="5b05b671-57e0-4ba5-b2b5-ca188aee88a4" targetNamespace="http://schemas.microsoft.com/office/2006/metadata/properties" ma:root="true" ma:fieldsID="0fdbf71e84d457e635d3514f7270b373" ns2:_="">
    <xsd:import namespace="5b05b671-57e0-4ba5-b2b5-ca188aee88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05b671-57e0-4ba5-b2b5-ca188aee88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23E309-76B1-494D-AE2D-68D3AFE05352}"/>
</file>

<file path=customXml/itemProps2.xml><?xml version="1.0" encoding="utf-8"?>
<ds:datastoreItem xmlns:ds="http://schemas.openxmlformats.org/officeDocument/2006/customXml" ds:itemID="{87DE8BB8-77D3-490B-8FBC-5F70DF2A275C}"/>
</file>

<file path=customXml/itemProps3.xml><?xml version="1.0" encoding="utf-8"?>
<ds:datastoreItem xmlns:ds="http://schemas.openxmlformats.org/officeDocument/2006/customXml" ds:itemID="{67CB1ADB-3BA2-4E66-9282-9C0BFFA6AF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Shelley Porteous</dc:creator>
  <cp:keywords/>
  <dc:description/>
  <cp:lastModifiedBy>P. Godkhindi</cp:lastModifiedBy>
  <cp:revision/>
  <dcterms:created xsi:type="dcterms:W3CDTF">2020-04-09T18:54:43Z</dcterms:created>
  <dcterms:modified xsi:type="dcterms:W3CDTF">2020-08-01T03:19:54Z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0x010100AC16C4571FBD054D981C83215AA13DF6</vt:lpwstr>
  </property>
</Properties>
</file>